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688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37" i="1"/>
  <c r="A237"/>
  <c r="L236"/>
  <c r="J236"/>
  <c r="I236"/>
  <c r="H236"/>
  <c r="G236"/>
  <c r="F236"/>
  <c r="B227"/>
  <c r="L226"/>
  <c r="J226"/>
  <c r="J237" s="1"/>
  <c r="I226"/>
  <c r="I237" s="1"/>
  <c r="H226"/>
  <c r="H237" s="1"/>
  <c r="G226"/>
  <c r="F226"/>
  <c r="B218"/>
  <c r="A218"/>
  <c r="L217"/>
  <c r="J217"/>
  <c r="I217"/>
  <c r="H217"/>
  <c r="G217"/>
  <c r="F217"/>
  <c r="B208"/>
  <c r="A208"/>
  <c r="L207"/>
  <c r="J207"/>
  <c r="I207"/>
  <c r="I218" s="1"/>
  <c r="H207"/>
  <c r="H218" s="1"/>
  <c r="G207"/>
  <c r="F207"/>
  <c r="B111"/>
  <c r="B121"/>
  <c r="A121"/>
  <c r="L120"/>
  <c r="J120"/>
  <c r="I120"/>
  <c r="H120"/>
  <c r="G120"/>
  <c r="F120"/>
  <c r="A111"/>
  <c r="L110"/>
  <c r="J110"/>
  <c r="I110"/>
  <c r="H110"/>
  <c r="G110"/>
  <c r="F110"/>
  <c r="L237" l="1"/>
  <c r="J218"/>
  <c r="L121"/>
  <c r="L218"/>
  <c r="H121"/>
  <c r="I121"/>
  <c r="J121"/>
  <c r="F218"/>
  <c r="G218"/>
  <c r="G237"/>
  <c r="G121"/>
  <c r="F237"/>
  <c r="F121"/>
  <c r="B199"/>
  <c r="A199"/>
  <c r="L198"/>
  <c r="J198"/>
  <c r="I198"/>
  <c r="H198"/>
  <c r="G198"/>
  <c r="F198"/>
  <c r="B189"/>
  <c r="A189"/>
  <c r="L188"/>
  <c r="J188"/>
  <c r="I188"/>
  <c r="H188"/>
  <c r="G188"/>
  <c r="F188"/>
  <c r="B180"/>
  <c r="A180"/>
  <c r="L179"/>
  <c r="J179"/>
  <c r="I179"/>
  <c r="H179"/>
  <c r="G179"/>
  <c r="F179"/>
  <c r="B170"/>
  <c r="A170"/>
  <c r="L169"/>
  <c r="L180" s="1"/>
  <c r="J169"/>
  <c r="J180" s="1"/>
  <c r="I169"/>
  <c r="H169"/>
  <c r="G169"/>
  <c r="F169"/>
  <c r="B159"/>
  <c r="A159"/>
  <c r="L158"/>
  <c r="J158"/>
  <c r="I158"/>
  <c r="H158"/>
  <c r="G158"/>
  <c r="F158"/>
  <c r="B149"/>
  <c r="A149"/>
  <c r="L148"/>
  <c r="L159" s="1"/>
  <c r="J148"/>
  <c r="J159" s="1"/>
  <c r="I148"/>
  <c r="I159" s="1"/>
  <c r="H148"/>
  <c r="H159" s="1"/>
  <c r="G148"/>
  <c r="G159" s="1"/>
  <c r="F148"/>
  <c r="F159" s="1"/>
  <c r="B140"/>
  <c r="A140"/>
  <c r="L139"/>
  <c r="J139"/>
  <c r="I139"/>
  <c r="H139"/>
  <c r="G139"/>
  <c r="F139"/>
  <c r="B130"/>
  <c r="A130"/>
  <c r="L129"/>
  <c r="J129"/>
  <c r="I129"/>
  <c r="H129"/>
  <c r="G129"/>
  <c r="G140" s="1"/>
  <c r="F129"/>
  <c r="F140" s="1"/>
  <c r="B102"/>
  <c r="A102"/>
  <c r="L101"/>
  <c r="J101"/>
  <c r="I101"/>
  <c r="H101"/>
  <c r="G101"/>
  <c r="F101"/>
  <c r="B92"/>
  <c r="A92"/>
  <c r="L91"/>
  <c r="J91"/>
  <c r="I91"/>
  <c r="H91"/>
  <c r="G91"/>
  <c r="F91"/>
  <c r="B83"/>
  <c r="A83"/>
  <c r="L82"/>
  <c r="J82"/>
  <c r="I82"/>
  <c r="H82"/>
  <c r="G82"/>
  <c r="F82"/>
  <c r="B73"/>
  <c r="A73"/>
  <c r="L72"/>
  <c r="J72"/>
  <c r="I72"/>
  <c r="H72"/>
  <c r="G72"/>
  <c r="F72"/>
  <c r="B64"/>
  <c r="A64"/>
  <c r="L63"/>
  <c r="J63"/>
  <c r="I63"/>
  <c r="H63"/>
  <c r="G63"/>
  <c r="F63"/>
  <c r="B54"/>
  <c r="A54"/>
  <c r="L53"/>
  <c r="L64" s="1"/>
  <c r="J53"/>
  <c r="J64" s="1"/>
  <c r="I53"/>
  <c r="I64" s="1"/>
  <c r="H53"/>
  <c r="G53"/>
  <c r="F53"/>
  <c r="B45"/>
  <c r="A45"/>
  <c r="L44"/>
  <c r="J44"/>
  <c r="I44"/>
  <c r="H44"/>
  <c r="G44"/>
  <c r="F44"/>
  <c r="B35"/>
  <c r="A35"/>
  <c r="L34"/>
  <c r="L45" s="1"/>
  <c r="J34"/>
  <c r="J45" s="1"/>
  <c r="I34"/>
  <c r="I45" s="1"/>
  <c r="H34"/>
  <c r="H45" s="1"/>
  <c r="G34"/>
  <c r="G45" s="1"/>
  <c r="F34"/>
  <c r="F45" s="1"/>
  <c r="B26"/>
  <c r="A26"/>
  <c r="L25"/>
  <c r="J25"/>
  <c r="I25"/>
  <c r="H25"/>
  <c r="G25"/>
  <c r="F25"/>
  <c r="B16"/>
  <c r="A16"/>
  <c r="L15"/>
  <c r="J15"/>
  <c r="I15"/>
  <c r="H15"/>
  <c r="G15"/>
  <c r="G26" s="1"/>
  <c r="F15"/>
  <c r="F26" s="1"/>
  <c r="I180" l="1"/>
  <c r="H83"/>
  <c r="I199"/>
  <c r="F64"/>
  <c r="J83"/>
  <c r="F180"/>
  <c r="J199"/>
  <c r="H199"/>
  <c r="I83"/>
  <c r="L83"/>
  <c r="G180"/>
  <c r="L199"/>
  <c r="G64"/>
  <c r="H64"/>
  <c r="H180"/>
  <c r="H26"/>
  <c r="H140"/>
  <c r="J140"/>
  <c r="I26"/>
  <c r="I140"/>
  <c r="F102"/>
  <c r="L26"/>
  <c r="G102"/>
  <c r="L140"/>
  <c r="H102"/>
  <c r="I102"/>
  <c r="F83"/>
  <c r="J102"/>
  <c r="F199"/>
  <c r="J26"/>
  <c r="G83"/>
  <c r="L102"/>
  <c r="G199"/>
  <c r="I238" l="1"/>
  <c r="F238"/>
  <c r="G238"/>
  <c r="J238"/>
  <c r="L238"/>
  <c r="H238"/>
</calcChain>
</file>

<file path=xl/sharedStrings.xml><?xml version="1.0" encoding="utf-8"?>
<sst xmlns="http://schemas.openxmlformats.org/spreadsheetml/2006/main" count="322" uniqueCount="106">
  <si>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</si>
  <si>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</si>
  <si>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</si>
  <si>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</si>
  <si>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</si>
  <si>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</si>
  <si>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</si>
  <si>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</si>
  <si>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</si>
  <si>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</si>
  <si>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</si>
  <si>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</si>
  <si>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</si>
  <si>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</si>
  <si>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</si>
  <si>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</si>
  <si>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</si>
  <si>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</si>
  <si>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</si>
  <si>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</si>
  <si>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</si>
  <si>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</si>
  <si>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</si>
  <si>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</si>
  <si>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</si>
  <si>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</si>
  <si>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</si>
  <si>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</si>
  <si>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</si>
  <si>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</si>
  <si>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</si>
  <si>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</si>
  <si>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</si>
  <si>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</si>
  <si>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</si>
  <si>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</si>
  <si>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</si>
  <si>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</si>
  <si>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</si>
  <si>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</si>
  <si>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Кислова О.И.</t>
  </si>
  <si>
    <t>Какао с молоком</t>
  </si>
  <si>
    <t>54-21гн</t>
  </si>
  <si>
    <t>Картофельное пюре</t>
  </si>
  <si>
    <t>54-11г</t>
  </si>
  <si>
    <t>Тефтели рыбные (минтай)</t>
  </si>
  <si>
    <t>54-21р</t>
  </si>
  <si>
    <t>Соус красный основной</t>
  </si>
  <si>
    <t>54-3соус</t>
  </si>
  <si>
    <t>Хлеб пшеничный</t>
  </si>
  <si>
    <t>Пром.</t>
  </si>
  <si>
    <t>Повидло абрикосовое</t>
  </si>
  <si>
    <t>Плов из отварной говядины</t>
  </si>
  <si>
    <t>54-11м</t>
  </si>
  <si>
    <t>Кофейный напиток с молоком</t>
  </si>
  <si>
    <t>54-23гн</t>
  </si>
  <si>
    <t>Винегрет с растительным маслом</t>
  </si>
  <si>
    <t>54-16з</t>
  </si>
  <si>
    <t>Запеканка из творога</t>
  </si>
  <si>
    <t>54-1т</t>
  </si>
  <si>
    <t>Чай с сахаром</t>
  </si>
  <si>
    <t>54-2гн</t>
  </si>
  <si>
    <t>Яблоко</t>
  </si>
  <si>
    <t>Макароны отварные</t>
  </si>
  <si>
    <t>54-1г</t>
  </si>
  <si>
    <t>Компот из смеси сухофруктов</t>
  </si>
  <si>
    <t>54-1хн</t>
  </si>
  <si>
    <t>Котлета из говядины</t>
  </si>
  <si>
    <t>54-4м</t>
  </si>
  <si>
    <t>Соус сметанный</t>
  </si>
  <si>
    <t>54-1соус</t>
  </si>
  <si>
    <t>Суп молочный с макаронными изделиями</t>
  </si>
  <si>
    <t>54-19к</t>
  </si>
  <si>
    <t>Банан</t>
  </si>
  <si>
    <t>Чай с молоком и сахаром</t>
  </si>
  <si>
    <t>54-4гн</t>
  </si>
  <si>
    <t>Груша</t>
  </si>
  <si>
    <t>Масло сливочное(порциями)</t>
  </si>
  <si>
    <t>53-19з</t>
  </si>
  <si>
    <t>Омлет натуральный</t>
  </si>
  <si>
    <t>54-1о</t>
  </si>
  <si>
    <t>Горошек зеленый</t>
  </si>
  <si>
    <t>54-20з</t>
  </si>
  <si>
    <t>Запеканка картофельная с говядиной</t>
  </si>
  <si>
    <t>54-26м</t>
  </si>
  <si>
    <t>Салат картофельный с морковью и зеленым горошком</t>
  </si>
  <si>
    <t>54-34з</t>
  </si>
  <si>
    <t>Каша гречневая рассыпчатая</t>
  </si>
  <si>
    <t>54-4г</t>
  </si>
  <si>
    <t>Чай с лимоном и сахаром</t>
  </si>
  <si>
    <t>54-3гн</t>
  </si>
  <si>
    <t>Шницель из говядины</t>
  </si>
  <si>
    <t>54-7м</t>
  </si>
  <si>
    <t>Огурец в нарезке</t>
  </si>
  <si>
    <t>54-2з</t>
  </si>
  <si>
    <t>Помидор в нарезке</t>
  </si>
  <si>
    <t>54-3з</t>
  </si>
  <si>
    <t>Каша вязкая молочная овсяная с изюмом</t>
  </si>
  <si>
    <t>54-10к</t>
  </si>
  <si>
    <t>Сыр твердых сортов в нарезке</t>
  </si>
  <si>
    <t>54-1з</t>
  </si>
  <si>
    <t>Икра морковная</t>
  </si>
  <si>
    <t>54-12з</t>
  </si>
  <si>
    <t xml:space="preserve">МКОУ Половинская ООШ </t>
  </si>
  <si>
    <t>54-9р</t>
  </si>
  <si>
    <t>Рыба, запеченная в сметанном соусе(минтай)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</si>
</sst>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8"/>
  <sheetViews>
    <sheetView tabSelected="1" workbookViewId="0">
      <pane xSplit="4" ySplit="5" topLeftCell="E222" activePane="bottomRight" state="frozen"/>
      <selection pane="topRight" activeCell="E1" sqref="E1"/>
      <selection pane="bottomLeft" activeCell="A6" sqref="A6"/>
      <selection pane="bottomRight" activeCell="M244" sqref="M24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9" t="s">
        <v>103</v>
      </c>
      <c r="D1" s="60"/>
      <c r="E1" s="60"/>
      <c r="F1" s="12" t="s">
        <v>16</v>
      </c>
      <c r="G1" s="2" t="s">
        <v>17</v>
      </c>
      <c r="H1" s="61" t="s">
        <v>39</v>
      </c>
      <c r="I1" s="61"/>
      <c r="J1" s="61"/>
      <c r="K1" s="61"/>
    </row>
    <row r="2" spans="1:12" ht="18">
      <c r="A2" s="35" t="s">
        <v>6</v>
      </c>
      <c r="C2" s="2"/>
      <c r="G2" s="2" t="s">
        <v>18</v>
      </c>
      <c r="H2" s="61" t="s">
        <v>40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150</v>
      </c>
      <c r="G6" s="40">
        <v>3.1</v>
      </c>
      <c r="H6" s="40">
        <v>5.3</v>
      </c>
      <c r="I6" s="40">
        <v>19.8</v>
      </c>
      <c r="J6" s="40">
        <v>139.4</v>
      </c>
      <c r="K6" s="41" t="s">
        <v>44</v>
      </c>
      <c r="L6" s="40">
        <v>18.850000000000001</v>
      </c>
    </row>
    <row r="7" spans="1:12" ht="15">
      <c r="A7" s="23"/>
      <c r="B7" s="15"/>
      <c r="C7" s="11"/>
      <c r="D7" s="6"/>
      <c r="E7" s="51" t="s">
        <v>45</v>
      </c>
      <c r="F7" s="52">
        <v>100</v>
      </c>
      <c r="G7" s="52">
        <v>12.8</v>
      </c>
      <c r="H7" s="52">
        <v>8</v>
      </c>
      <c r="I7" s="52">
        <v>12.7</v>
      </c>
      <c r="J7" s="52">
        <v>173.7</v>
      </c>
      <c r="K7" s="53" t="s">
        <v>46</v>
      </c>
      <c r="L7" s="43">
        <v>11.9</v>
      </c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44" t="s">
        <v>42</v>
      </c>
      <c r="L8" s="43">
        <v>20.09</v>
      </c>
    </row>
    <row r="9" spans="1:12" ht="15">
      <c r="A9" s="23"/>
      <c r="B9" s="15"/>
      <c r="C9" s="11"/>
      <c r="D9" s="7" t="s">
        <v>23</v>
      </c>
      <c r="E9" s="42" t="s">
        <v>49</v>
      </c>
      <c r="F9" s="43">
        <v>40</v>
      </c>
      <c r="G9" s="43">
        <v>3</v>
      </c>
      <c r="H9" s="43">
        <v>0.3</v>
      </c>
      <c r="I9" s="43">
        <v>19.7</v>
      </c>
      <c r="J9" s="43">
        <v>93.8</v>
      </c>
      <c r="K9" s="44" t="s">
        <v>50</v>
      </c>
      <c r="L9" s="43">
        <v>2.98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51" t="s">
        <v>47</v>
      </c>
      <c r="F11" s="52">
        <v>30</v>
      </c>
      <c r="G11" s="52">
        <v>1</v>
      </c>
      <c r="H11" s="52">
        <v>0.7</v>
      </c>
      <c r="I11" s="52">
        <v>2.7</v>
      </c>
      <c r="J11" s="52">
        <v>21.2</v>
      </c>
      <c r="K11" s="53" t="s">
        <v>48</v>
      </c>
      <c r="L11" s="43">
        <v>3.89</v>
      </c>
    </row>
    <row r="12" spans="1:12" ht="15">
      <c r="A12" s="23"/>
      <c r="B12" s="15"/>
      <c r="C12" s="11"/>
      <c r="D12" s="6"/>
      <c r="E12" s="42" t="s">
        <v>51</v>
      </c>
      <c r="F12" s="43">
        <v>20</v>
      </c>
      <c r="G12" s="43">
        <v>0.1</v>
      </c>
      <c r="H12" s="43">
        <v>0</v>
      </c>
      <c r="I12" s="43">
        <v>12.8</v>
      </c>
      <c r="J12" s="43">
        <v>51.4</v>
      </c>
      <c r="K12" s="44" t="s">
        <v>50</v>
      </c>
      <c r="L12" s="43">
        <v>4.57</v>
      </c>
    </row>
    <row r="13" spans="1:12" ht="15">
      <c r="A13" s="23"/>
      <c r="B13" s="15"/>
      <c r="C13" s="11"/>
      <c r="D13" s="6"/>
      <c r="E13" s="42" t="s">
        <v>95</v>
      </c>
      <c r="F13" s="43">
        <v>100</v>
      </c>
      <c r="G13" s="43">
        <v>1.1000000000000001</v>
      </c>
      <c r="H13" s="43">
        <v>0.2</v>
      </c>
      <c r="I13" s="43">
        <v>3.8</v>
      </c>
      <c r="J13" s="43">
        <v>21.4</v>
      </c>
      <c r="K13" s="44" t="s">
        <v>96</v>
      </c>
      <c r="L13" s="43">
        <v>20.3</v>
      </c>
    </row>
    <row r="14" spans="1:12" ht="1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4"/>
      <c r="B15" s="17"/>
      <c r="C15" s="8"/>
      <c r="D15" s="18" t="s">
        <v>33</v>
      </c>
      <c r="E15" s="9"/>
      <c r="F15" s="19">
        <f>SUM(F6:F14)</f>
        <v>640</v>
      </c>
      <c r="G15" s="19">
        <f>SUM(G6:G14)</f>
        <v>25.800000000000004</v>
      </c>
      <c r="H15" s="19">
        <f>SUM(H6:H14)</f>
        <v>18</v>
      </c>
      <c r="I15" s="19">
        <f>SUM(I6:I14)</f>
        <v>84</v>
      </c>
      <c r="J15" s="19">
        <f>SUM(J6:J14)</f>
        <v>601.29999999999995</v>
      </c>
      <c r="K15" s="25"/>
      <c r="L15" s="19">
        <f>SUM(L6:L14)</f>
        <v>82.58</v>
      </c>
    </row>
    <row r="16" spans="1:12" ht="1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0">SUM(G16:G24)</f>
        <v>0</v>
      </c>
      <c r="H25" s="19">
        <f t="shared" si="0"/>
        <v>0</v>
      </c>
      <c r="I25" s="19">
        <f t="shared" si="0"/>
        <v>0</v>
      </c>
      <c r="J25" s="19">
        <f t="shared" si="0"/>
        <v>0</v>
      </c>
      <c r="K25" s="25"/>
      <c r="L25" s="19">
        <f t="shared" ref="L25" si="1">SUM(L16:L24)</f>
        <v>0</v>
      </c>
    </row>
    <row r="26" spans="1:12" ht="15">
      <c r="A26" s="29">
        <f>A6</f>
        <v>1</v>
      </c>
      <c r="B26" s="30">
        <f>B6</f>
        <v>1</v>
      </c>
      <c r="C26" s="57" t="s">
        <v>4</v>
      </c>
      <c r="D26" s="58"/>
      <c r="E26" s="31"/>
      <c r="F26" s="32">
        <f>F15+F25</f>
        <v>640</v>
      </c>
      <c r="G26" s="32">
        <f>G15+G25</f>
        <v>25.800000000000004</v>
      </c>
      <c r="H26" s="32">
        <f>H15+H25</f>
        <v>18</v>
      </c>
      <c r="I26" s="32">
        <f>I15+I25</f>
        <v>84</v>
      </c>
      <c r="J26" s="32">
        <f>J15+J25</f>
        <v>601.29999999999995</v>
      </c>
      <c r="K26" s="32"/>
      <c r="L26" s="32">
        <f>L15+L25</f>
        <v>82.58</v>
      </c>
    </row>
    <row r="27" spans="1:12" ht="15">
      <c r="A27" s="14">
        <v>1</v>
      </c>
      <c r="B27" s="15">
        <v>2</v>
      </c>
      <c r="C27" s="22" t="s">
        <v>20</v>
      </c>
      <c r="D27" s="5" t="s">
        <v>21</v>
      </c>
      <c r="E27" s="39" t="s">
        <v>52</v>
      </c>
      <c r="F27" s="40">
        <v>180</v>
      </c>
      <c r="G27" s="40">
        <v>13.8</v>
      </c>
      <c r="H27" s="40">
        <v>13.3</v>
      </c>
      <c r="I27" s="40">
        <v>34.700000000000003</v>
      </c>
      <c r="J27" s="40">
        <v>313.39999999999998</v>
      </c>
      <c r="K27" s="41" t="s">
        <v>53</v>
      </c>
      <c r="L27" s="40">
        <v>80.760000000000005</v>
      </c>
    </row>
    <row r="28" spans="1:12" ht="1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22</v>
      </c>
      <c r="E29" s="42" t="s">
        <v>54</v>
      </c>
      <c r="F29" s="43">
        <v>200</v>
      </c>
      <c r="G29" s="43">
        <v>3.9</v>
      </c>
      <c r="H29" s="43">
        <v>2.9</v>
      </c>
      <c r="I29" s="43">
        <v>11.2</v>
      </c>
      <c r="J29" s="43">
        <v>86</v>
      </c>
      <c r="K29" s="44" t="s">
        <v>55</v>
      </c>
      <c r="L29" s="43">
        <v>13</v>
      </c>
    </row>
    <row r="30" spans="1:12" ht="15">
      <c r="A30" s="14"/>
      <c r="B30" s="15"/>
      <c r="C30" s="11"/>
      <c r="D30" s="7" t="s">
        <v>23</v>
      </c>
      <c r="E30" s="42" t="s">
        <v>49</v>
      </c>
      <c r="F30" s="43">
        <v>30</v>
      </c>
      <c r="G30" s="43">
        <v>2.2999999999999998</v>
      </c>
      <c r="H30" s="43">
        <v>0.2</v>
      </c>
      <c r="I30" s="43">
        <v>14.8</v>
      </c>
      <c r="J30" s="43">
        <v>70.3</v>
      </c>
      <c r="K30" s="44" t="s">
        <v>50</v>
      </c>
      <c r="L30" s="43">
        <v>2.2400000000000002</v>
      </c>
    </row>
    <row r="31" spans="1:12" ht="15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6"/>
      <c r="E32" s="42" t="s">
        <v>56</v>
      </c>
      <c r="F32" s="43">
        <v>90</v>
      </c>
      <c r="G32" s="43">
        <v>1.1000000000000001</v>
      </c>
      <c r="H32" s="43">
        <v>8</v>
      </c>
      <c r="I32" s="43">
        <v>6</v>
      </c>
      <c r="J32" s="43">
        <v>100.7</v>
      </c>
      <c r="K32" s="44" t="s">
        <v>57</v>
      </c>
      <c r="L32" s="43">
        <v>7.58</v>
      </c>
    </row>
    <row r="33" spans="1:12" ht="1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6"/>
      <c r="B34" s="17"/>
      <c r="C34" s="8"/>
      <c r="D34" s="18" t="s">
        <v>33</v>
      </c>
      <c r="E34" s="9"/>
      <c r="F34" s="19">
        <f>SUM(F27:F33)</f>
        <v>500</v>
      </c>
      <c r="G34" s="19">
        <f t="shared" ref="G34" si="2">SUM(G27:G33)</f>
        <v>21.1</v>
      </c>
      <c r="H34" s="19">
        <f t="shared" ref="H34" si="3">SUM(H27:H33)</f>
        <v>24.4</v>
      </c>
      <c r="I34" s="19">
        <f t="shared" ref="I34" si="4">SUM(I27:I33)</f>
        <v>66.7</v>
      </c>
      <c r="J34" s="19">
        <f t="shared" ref="J34:L34" si="5">SUM(J27:J33)</f>
        <v>570.4</v>
      </c>
      <c r="K34" s="25"/>
      <c r="L34" s="19">
        <f t="shared" si="5"/>
        <v>103.58</v>
      </c>
    </row>
    <row r="35" spans="1:12" ht="15">
      <c r="A35" s="13">
        <f>A27</f>
        <v>1</v>
      </c>
      <c r="B35" s="13">
        <f>B27</f>
        <v>2</v>
      </c>
      <c r="C35" s="10" t="s">
        <v>25</v>
      </c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31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7" t="s">
        <v>32</v>
      </c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6"/>
      <c r="B44" s="17"/>
      <c r="C44" s="8"/>
      <c r="D44" s="18" t="s">
        <v>33</v>
      </c>
      <c r="E44" s="9"/>
      <c r="F44" s="19">
        <f>SUM(F35:F43)</f>
        <v>0</v>
      </c>
      <c r="G44" s="19">
        <f t="shared" ref="G44" si="6">SUM(G35:G43)</f>
        <v>0</v>
      </c>
      <c r="H44" s="19">
        <f t="shared" ref="H44" si="7">SUM(H35:H43)</f>
        <v>0</v>
      </c>
      <c r="I44" s="19">
        <f t="shared" ref="I44" si="8">SUM(I35:I43)</f>
        <v>0</v>
      </c>
      <c r="J44" s="19">
        <f t="shared" ref="J44:L44" si="9">SUM(J35:J43)</f>
        <v>0</v>
      </c>
      <c r="K44" s="25"/>
      <c r="L44" s="19">
        <f t="shared" si="9"/>
        <v>0</v>
      </c>
    </row>
    <row r="45" spans="1:12" ht="15.75" customHeight="1">
      <c r="A45" s="33">
        <f>A27</f>
        <v>1</v>
      </c>
      <c r="B45" s="33">
        <f>B27</f>
        <v>2</v>
      </c>
      <c r="C45" s="57" t="s">
        <v>4</v>
      </c>
      <c r="D45" s="58"/>
      <c r="E45" s="31"/>
      <c r="F45" s="32">
        <f>F34+F44</f>
        <v>500</v>
      </c>
      <c r="G45" s="32">
        <f t="shared" ref="G45" si="10">G34+G44</f>
        <v>21.1</v>
      </c>
      <c r="H45" s="32">
        <f t="shared" ref="H45" si="11">H34+H44</f>
        <v>24.4</v>
      </c>
      <c r="I45" s="32">
        <f t="shared" ref="I45" si="12">I34+I44</f>
        <v>66.7</v>
      </c>
      <c r="J45" s="32">
        <f t="shared" ref="J45:L45" si="13">J34+J44</f>
        <v>570.4</v>
      </c>
      <c r="K45" s="32"/>
      <c r="L45" s="32">
        <f t="shared" si="13"/>
        <v>103.58</v>
      </c>
    </row>
    <row r="46" spans="1:12" ht="15">
      <c r="A46" s="20">
        <v>1</v>
      </c>
      <c r="B46" s="21">
        <v>3</v>
      </c>
      <c r="C46" s="22" t="s">
        <v>20</v>
      </c>
      <c r="D46" s="5" t="s">
        <v>21</v>
      </c>
      <c r="E46" s="39" t="s">
        <v>58</v>
      </c>
      <c r="F46" s="40">
        <v>200</v>
      </c>
      <c r="G46" s="40">
        <v>39.5</v>
      </c>
      <c r="H46" s="40">
        <v>14.2</v>
      </c>
      <c r="I46" s="40">
        <v>28.9</v>
      </c>
      <c r="J46" s="40">
        <v>401.7</v>
      </c>
      <c r="K46" s="41" t="s">
        <v>59</v>
      </c>
      <c r="L46" s="40">
        <v>69.510000000000005</v>
      </c>
    </row>
    <row r="47" spans="1:12" ht="1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22</v>
      </c>
      <c r="E48" s="42" t="s">
        <v>60</v>
      </c>
      <c r="F48" s="43">
        <v>200</v>
      </c>
      <c r="G48" s="43">
        <v>0.2</v>
      </c>
      <c r="H48" s="43">
        <v>0</v>
      </c>
      <c r="I48" s="43">
        <v>6.4</v>
      </c>
      <c r="J48" s="43">
        <v>26.8</v>
      </c>
      <c r="K48" s="44" t="s">
        <v>61</v>
      </c>
      <c r="L48" s="43">
        <v>1.33</v>
      </c>
    </row>
    <row r="49" spans="1:12" ht="15">
      <c r="A49" s="23"/>
      <c r="B49" s="15"/>
      <c r="C49" s="11"/>
      <c r="D49" s="7" t="s">
        <v>23</v>
      </c>
      <c r="E49" s="42" t="s">
        <v>49</v>
      </c>
      <c r="F49" s="43">
        <v>20</v>
      </c>
      <c r="G49" s="43">
        <v>1.5</v>
      </c>
      <c r="H49" s="43">
        <v>0.2</v>
      </c>
      <c r="I49" s="43">
        <v>9.8000000000000007</v>
      </c>
      <c r="J49" s="43">
        <v>46.9</v>
      </c>
      <c r="K49" s="44" t="s">
        <v>50</v>
      </c>
      <c r="L49" s="43">
        <v>1.49</v>
      </c>
    </row>
    <row r="50" spans="1:12" ht="15">
      <c r="A50" s="23"/>
      <c r="B50" s="15"/>
      <c r="C50" s="11"/>
      <c r="D50" s="7" t="s">
        <v>24</v>
      </c>
      <c r="E50" s="42" t="s">
        <v>62</v>
      </c>
      <c r="F50" s="43">
        <v>150</v>
      </c>
      <c r="G50" s="43">
        <v>0.6</v>
      </c>
      <c r="H50" s="43">
        <v>0.6</v>
      </c>
      <c r="I50" s="43">
        <v>14.7</v>
      </c>
      <c r="J50" s="43">
        <v>66.599999999999994</v>
      </c>
      <c r="K50" s="44" t="s">
        <v>50</v>
      </c>
      <c r="L50" s="43"/>
    </row>
    <row r="51" spans="1:12" ht="15">
      <c r="A51" s="23"/>
      <c r="B51" s="15"/>
      <c r="C51" s="11"/>
      <c r="D51" s="6"/>
      <c r="E51" s="42" t="s">
        <v>77</v>
      </c>
      <c r="F51" s="43">
        <v>10</v>
      </c>
      <c r="G51" s="43">
        <v>0.1</v>
      </c>
      <c r="H51" s="43">
        <v>7.3</v>
      </c>
      <c r="I51" s="43">
        <v>0.1</v>
      </c>
      <c r="J51" s="43">
        <v>66.099999999999994</v>
      </c>
      <c r="K51" s="44" t="s">
        <v>78</v>
      </c>
      <c r="L51" s="43">
        <v>12.5</v>
      </c>
    </row>
    <row r="52" spans="1:12" ht="1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4"/>
      <c r="B53" s="17"/>
      <c r="C53" s="8"/>
      <c r="D53" s="18" t="s">
        <v>33</v>
      </c>
      <c r="E53" s="9"/>
      <c r="F53" s="19">
        <f>SUM(F46:F52)</f>
        <v>580</v>
      </c>
      <c r="G53" s="19">
        <f t="shared" ref="G53" si="14">SUM(G46:G52)</f>
        <v>41.900000000000006</v>
      </c>
      <c r="H53" s="19">
        <f t="shared" ref="H53" si="15">SUM(H46:H52)</f>
        <v>22.299999999999997</v>
      </c>
      <c r="I53" s="19">
        <f t="shared" ref="I53" si="16">SUM(I46:I52)</f>
        <v>59.9</v>
      </c>
      <c r="J53" s="19">
        <f t="shared" ref="J53:L53" si="17">SUM(J46:J52)</f>
        <v>608.1</v>
      </c>
      <c r="K53" s="25"/>
      <c r="L53" s="19">
        <f t="shared" si="17"/>
        <v>84.83</v>
      </c>
    </row>
    <row r="54" spans="1:12" ht="15">
      <c r="A54" s="26">
        <f>A46</f>
        <v>1</v>
      </c>
      <c r="B54" s="13">
        <f>B46</f>
        <v>3</v>
      </c>
      <c r="C54" s="10" t="s">
        <v>25</v>
      </c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31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7" t="s">
        <v>32</v>
      </c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4"/>
      <c r="B63" s="17"/>
      <c r="C63" s="8"/>
      <c r="D63" s="18" t="s">
        <v>33</v>
      </c>
      <c r="E63" s="9"/>
      <c r="F63" s="19">
        <f>SUM(F54:F62)</f>
        <v>0</v>
      </c>
      <c r="G63" s="19">
        <f t="shared" ref="G63" si="18">SUM(G54:G62)</f>
        <v>0</v>
      </c>
      <c r="H63" s="19">
        <f t="shared" ref="H63" si="19">SUM(H54:H62)</f>
        <v>0</v>
      </c>
      <c r="I63" s="19">
        <f t="shared" ref="I63" si="20">SUM(I54:I62)</f>
        <v>0</v>
      </c>
      <c r="J63" s="19">
        <f t="shared" ref="J63:L63" si="21">SUM(J54:J62)</f>
        <v>0</v>
      </c>
      <c r="K63" s="25"/>
      <c r="L63" s="19">
        <f t="shared" si="21"/>
        <v>0</v>
      </c>
    </row>
    <row r="64" spans="1:12" ht="15.75" customHeight="1">
      <c r="A64" s="29">
        <f>A46</f>
        <v>1</v>
      </c>
      <c r="B64" s="30">
        <f>B46</f>
        <v>3</v>
      </c>
      <c r="C64" s="57" t="s">
        <v>4</v>
      </c>
      <c r="D64" s="58"/>
      <c r="E64" s="31"/>
      <c r="F64" s="32">
        <f>F53+F63</f>
        <v>580</v>
      </c>
      <c r="G64" s="32">
        <f t="shared" ref="G64" si="22">G53+G63</f>
        <v>41.900000000000006</v>
      </c>
      <c r="H64" s="32">
        <f t="shared" ref="H64" si="23">H53+H63</f>
        <v>22.299999999999997</v>
      </c>
      <c r="I64" s="32">
        <f t="shared" ref="I64" si="24">I53+I63</f>
        <v>59.9</v>
      </c>
      <c r="J64" s="32">
        <f t="shared" ref="J64:L64" si="25">J53+J63</f>
        <v>608.1</v>
      </c>
      <c r="K64" s="32"/>
      <c r="L64" s="32">
        <f t="shared" si="25"/>
        <v>84.83</v>
      </c>
    </row>
    <row r="65" spans="1:12" ht="15">
      <c r="A65" s="20">
        <v>1</v>
      </c>
      <c r="B65" s="21">
        <v>4</v>
      </c>
      <c r="C65" s="22" t="s">
        <v>20</v>
      </c>
      <c r="D65" s="5" t="s">
        <v>21</v>
      </c>
      <c r="E65" s="39" t="s">
        <v>63</v>
      </c>
      <c r="F65" s="40">
        <v>150</v>
      </c>
      <c r="G65" s="40">
        <v>5.3</v>
      </c>
      <c r="H65" s="40">
        <v>4.9000000000000004</v>
      </c>
      <c r="I65" s="40">
        <v>32.799999999999997</v>
      </c>
      <c r="J65" s="40">
        <v>196.8</v>
      </c>
      <c r="K65" s="41" t="s">
        <v>64</v>
      </c>
      <c r="L65" s="40">
        <v>10.82</v>
      </c>
    </row>
    <row r="66" spans="1:12" ht="15">
      <c r="A66" s="23"/>
      <c r="B66" s="15"/>
      <c r="C66" s="11"/>
      <c r="D66" s="6"/>
      <c r="E66" s="51" t="s">
        <v>67</v>
      </c>
      <c r="F66" s="52">
        <v>90</v>
      </c>
      <c r="G66" s="52">
        <v>16.399999999999999</v>
      </c>
      <c r="H66" s="52">
        <v>15.7</v>
      </c>
      <c r="I66" s="52">
        <v>14.8</v>
      </c>
      <c r="J66" s="52">
        <v>265.7</v>
      </c>
      <c r="K66" s="53" t="s">
        <v>68</v>
      </c>
      <c r="L66" s="43">
        <v>38.020000000000003</v>
      </c>
    </row>
    <row r="67" spans="1:12" ht="15">
      <c r="A67" s="23"/>
      <c r="B67" s="15"/>
      <c r="C67" s="11"/>
      <c r="D67" s="7" t="s">
        <v>22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7" t="s">
        <v>23</v>
      </c>
      <c r="E68" s="42" t="s">
        <v>49</v>
      </c>
      <c r="F68" s="43">
        <v>30</v>
      </c>
      <c r="G68" s="43">
        <v>2.2999999999999998</v>
      </c>
      <c r="H68" s="43">
        <v>0.2</v>
      </c>
      <c r="I68" s="43">
        <v>14.8</v>
      </c>
      <c r="J68" s="43">
        <v>70.3</v>
      </c>
      <c r="K68" s="44" t="s">
        <v>50</v>
      </c>
      <c r="L68" s="43">
        <v>2.2400000000000002</v>
      </c>
    </row>
    <row r="69" spans="1:12" ht="15">
      <c r="A69" s="23"/>
      <c r="B69" s="15"/>
      <c r="C69" s="11"/>
      <c r="D69" s="7" t="s">
        <v>24</v>
      </c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6"/>
      <c r="E70" s="42" t="s">
        <v>69</v>
      </c>
      <c r="F70" s="43">
        <v>30</v>
      </c>
      <c r="G70" s="43">
        <v>0.4</v>
      </c>
      <c r="H70" s="43">
        <v>2.5</v>
      </c>
      <c r="I70" s="43">
        <v>1</v>
      </c>
      <c r="J70" s="43">
        <v>27.9</v>
      </c>
      <c r="K70" s="44" t="s">
        <v>70</v>
      </c>
      <c r="L70" s="43">
        <v>8.0500000000000007</v>
      </c>
    </row>
    <row r="71" spans="1:12" ht="15">
      <c r="A71" s="23"/>
      <c r="B71" s="15"/>
      <c r="C71" s="11"/>
      <c r="D71" s="6"/>
      <c r="E71" s="42" t="s">
        <v>65</v>
      </c>
      <c r="F71" s="43">
        <v>200</v>
      </c>
      <c r="G71" s="43">
        <v>0.5</v>
      </c>
      <c r="H71" s="43">
        <v>0</v>
      </c>
      <c r="I71" s="43">
        <v>19.8</v>
      </c>
      <c r="J71" s="43">
        <v>81</v>
      </c>
      <c r="K71" s="44" t="s">
        <v>66</v>
      </c>
      <c r="L71" s="43">
        <v>7.16</v>
      </c>
    </row>
    <row r="72" spans="1:12" ht="15">
      <c r="A72" s="24"/>
      <c r="B72" s="17"/>
      <c r="C72" s="8"/>
      <c r="D72" s="18" t="s">
        <v>33</v>
      </c>
      <c r="E72" s="9"/>
      <c r="F72" s="19">
        <f>SUM(F65:F71)</f>
        <v>500</v>
      </c>
      <c r="G72" s="19">
        <f t="shared" ref="G72" si="26">SUM(G65:G71)</f>
        <v>24.9</v>
      </c>
      <c r="H72" s="19">
        <f t="shared" ref="H72" si="27">SUM(H65:H71)</f>
        <v>23.3</v>
      </c>
      <c r="I72" s="19">
        <f t="shared" ref="I72" si="28">SUM(I65:I71)</f>
        <v>83.199999999999989</v>
      </c>
      <c r="J72" s="19">
        <f t="shared" ref="J72:L72" si="29">SUM(J65:J71)</f>
        <v>641.69999999999993</v>
      </c>
      <c r="K72" s="25"/>
      <c r="L72" s="19">
        <f t="shared" si="29"/>
        <v>66.290000000000006</v>
      </c>
    </row>
    <row r="73" spans="1:12" ht="15">
      <c r="A73" s="26">
        <f>A65</f>
        <v>1</v>
      </c>
      <c r="B73" s="13">
        <f>B65</f>
        <v>4</v>
      </c>
      <c r="C73" s="10" t="s">
        <v>25</v>
      </c>
      <c r="D73" s="7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27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28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29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31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7" t="s">
        <v>32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4"/>
      <c r="B82" s="17"/>
      <c r="C82" s="8"/>
      <c r="D82" s="18" t="s">
        <v>33</v>
      </c>
      <c r="E82" s="9"/>
      <c r="F82" s="19">
        <f>SUM(F73:F81)</f>
        <v>0</v>
      </c>
      <c r="G82" s="19">
        <f t="shared" ref="G82" si="30">SUM(G73:G81)</f>
        <v>0</v>
      </c>
      <c r="H82" s="19">
        <f t="shared" ref="H82" si="31">SUM(H73:H81)</f>
        <v>0</v>
      </c>
      <c r="I82" s="19">
        <f t="shared" ref="I82" si="32">SUM(I73:I81)</f>
        <v>0</v>
      </c>
      <c r="J82" s="19">
        <f t="shared" ref="J82:L82" si="33">SUM(J73:J81)</f>
        <v>0</v>
      </c>
      <c r="K82" s="25"/>
      <c r="L82" s="19">
        <f t="shared" si="33"/>
        <v>0</v>
      </c>
    </row>
    <row r="83" spans="1:12" ht="15.75" customHeight="1">
      <c r="A83" s="29">
        <f>A65</f>
        <v>1</v>
      </c>
      <c r="B83" s="30">
        <f>B65</f>
        <v>4</v>
      </c>
      <c r="C83" s="57" t="s">
        <v>4</v>
      </c>
      <c r="D83" s="58"/>
      <c r="E83" s="31"/>
      <c r="F83" s="32">
        <f>F72+F82</f>
        <v>500</v>
      </c>
      <c r="G83" s="32">
        <f t="shared" ref="G83" si="34">G72+G82</f>
        <v>24.9</v>
      </c>
      <c r="H83" s="32">
        <f t="shared" ref="H83" si="35">H72+H82</f>
        <v>23.3</v>
      </c>
      <c r="I83" s="32">
        <f t="shared" ref="I83" si="36">I72+I82</f>
        <v>83.199999999999989</v>
      </c>
      <c r="J83" s="32">
        <f t="shared" ref="J83:L83" si="37">J72+J82</f>
        <v>641.69999999999993</v>
      </c>
      <c r="K83" s="32"/>
      <c r="L83" s="32">
        <f t="shared" si="37"/>
        <v>66.290000000000006</v>
      </c>
    </row>
    <row r="84" spans="1:12" ht="15">
      <c r="A84" s="20">
        <v>1</v>
      </c>
      <c r="B84" s="21">
        <v>5</v>
      </c>
      <c r="C84" s="22" t="s">
        <v>20</v>
      </c>
      <c r="D84" s="5" t="s">
        <v>21</v>
      </c>
      <c r="E84" s="39" t="s">
        <v>71</v>
      </c>
      <c r="F84" s="40">
        <v>250</v>
      </c>
      <c r="G84" s="40">
        <v>6.9</v>
      </c>
      <c r="H84" s="40">
        <v>5.7</v>
      </c>
      <c r="I84" s="40">
        <v>22.3</v>
      </c>
      <c r="J84" s="40">
        <v>167.8</v>
      </c>
      <c r="K84" s="41" t="s">
        <v>72</v>
      </c>
      <c r="L84" s="40">
        <v>20.5</v>
      </c>
    </row>
    <row r="85" spans="1:12" ht="1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22</v>
      </c>
      <c r="E86" s="42" t="s">
        <v>54</v>
      </c>
      <c r="F86" s="43">
        <v>200</v>
      </c>
      <c r="G86" s="43">
        <v>3.9</v>
      </c>
      <c r="H86" s="43">
        <v>2.9</v>
      </c>
      <c r="I86" s="43">
        <v>11.2</v>
      </c>
      <c r="J86" s="43">
        <v>86</v>
      </c>
      <c r="K86" s="44" t="s">
        <v>55</v>
      </c>
      <c r="L86" s="43">
        <v>13</v>
      </c>
    </row>
    <row r="87" spans="1:12" ht="15">
      <c r="A87" s="23"/>
      <c r="B87" s="15"/>
      <c r="C87" s="11"/>
      <c r="D87" s="7" t="s">
        <v>23</v>
      </c>
      <c r="E87" s="42" t="s">
        <v>49</v>
      </c>
      <c r="F87" s="43">
        <v>40</v>
      </c>
      <c r="G87" s="43">
        <v>3</v>
      </c>
      <c r="H87" s="43">
        <v>0.3</v>
      </c>
      <c r="I87" s="43">
        <v>19.7</v>
      </c>
      <c r="J87" s="43">
        <v>93.8</v>
      </c>
      <c r="K87" s="44" t="s">
        <v>50</v>
      </c>
      <c r="L87" s="43">
        <v>2.98</v>
      </c>
    </row>
    <row r="88" spans="1:12" ht="15">
      <c r="A88" s="23"/>
      <c r="B88" s="15"/>
      <c r="C88" s="11"/>
      <c r="D88" s="7" t="s">
        <v>24</v>
      </c>
      <c r="E88" s="42" t="s">
        <v>73</v>
      </c>
      <c r="F88" s="43">
        <v>100</v>
      </c>
      <c r="G88" s="43">
        <v>1.5</v>
      </c>
      <c r="H88" s="43">
        <v>0.5</v>
      </c>
      <c r="I88" s="43">
        <v>21</v>
      </c>
      <c r="J88" s="43">
        <v>94.5</v>
      </c>
      <c r="K88" s="44" t="s">
        <v>50</v>
      </c>
      <c r="L88" s="43"/>
    </row>
    <row r="89" spans="1:12" ht="15">
      <c r="A89" s="23"/>
      <c r="B89" s="15"/>
      <c r="C89" s="11"/>
      <c r="D89" s="6"/>
      <c r="E89" s="42" t="s">
        <v>99</v>
      </c>
      <c r="F89" s="43">
        <v>20</v>
      </c>
      <c r="G89" s="43">
        <v>4.5999999999999996</v>
      </c>
      <c r="H89" s="43">
        <v>5.9</v>
      </c>
      <c r="I89" s="43">
        <v>0</v>
      </c>
      <c r="J89" s="43">
        <v>71.7</v>
      </c>
      <c r="K89" s="44" t="s">
        <v>100</v>
      </c>
      <c r="L89" s="43">
        <v>16.54</v>
      </c>
    </row>
    <row r="90" spans="1:12" ht="1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4"/>
      <c r="B91" s="17"/>
      <c r="C91" s="8"/>
      <c r="D91" s="18" t="s">
        <v>33</v>
      </c>
      <c r="E91" s="9"/>
      <c r="F91" s="19">
        <f>SUM(F84:F90)</f>
        <v>610</v>
      </c>
      <c r="G91" s="19">
        <f t="shared" ref="G91" si="38">SUM(G84:G90)</f>
        <v>19.899999999999999</v>
      </c>
      <c r="H91" s="19">
        <f t="shared" ref="H91" si="39">SUM(H84:H90)</f>
        <v>15.3</v>
      </c>
      <c r="I91" s="19">
        <f t="shared" ref="I91" si="40">SUM(I84:I90)</f>
        <v>74.2</v>
      </c>
      <c r="J91" s="19">
        <f t="shared" ref="J91:L91" si="41">SUM(J84:J90)</f>
        <v>513.80000000000007</v>
      </c>
      <c r="K91" s="25"/>
      <c r="L91" s="19">
        <f t="shared" si="41"/>
        <v>53.019999999999996</v>
      </c>
    </row>
    <row r="92" spans="1:12" ht="15">
      <c r="A92" s="26">
        <f>A84</f>
        <v>1</v>
      </c>
      <c r="B92" s="13">
        <f>B84</f>
        <v>5</v>
      </c>
      <c r="C92" s="10" t="s">
        <v>25</v>
      </c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31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7" t="s">
        <v>32</v>
      </c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4"/>
      <c r="B101" s="17"/>
      <c r="C101" s="8"/>
      <c r="D101" s="18" t="s">
        <v>33</v>
      </c>
      <c r="E101" s="9"/>
      <c r="F101" s="19">
        <f>SUM(F92:F100)</f>
        <v>0</v>
      </c>
      <c r="G101" s="19">
        <f t="shared" ref="G101" si="42">SUM(G92:G100)</f>
        <v>0</v>
      </c>
      <c r="H101" s="19">
        <f t="shared" ref="H101" si="43">SUM(H92:H100)</f>
        <v>0</v>
      </c>
      <c r="I101" s="19">
        <f t="shared" ref="I101" si="44">SUM(I92:I100)</f>
        <v>0</v>
      </c>
      <c r="J101" s="19">
        <f t="shared" ref="J101:L101" si="45">SUM(J92:J100)</f>
        <v>0</v>
      </c>
      <c r="K101" s="25"/>
      <c r="L101" s="19">
        <f t="shared" si="45"/>
        <v>0</v>
      </c>
    </row>
    <row r="102" spans="1:12" ht="15.75" customHeight="1">
      <c r="A102" s="29">
        <f>A84</f>
        <v>1</v>
      </c>
      <c r="B102" s="30">
        <f>B84</f>
        <v>5</v>
      </c>
      <c r="C102" s="57" t="s">
        <v>4</v>
      </c>
      <c r="D102" s="58"/>
      <c r="E102" s="31"/>
      <c r="F102" s="32">
        <f>F91+F101</f>
        <v>610</v>
      </c>
      <c r="G102" s="32">
        <f t="shared" ref="G102" si="46">G91+G101</f>
        <v>19.899999999999999</v>
      </c>
      <c r="H102" s="32">
        <f t="shared" ref="H102" si="47">H91+H101</f>
        <v>15.3</v>
      </c>
      <c r="I102" s="32">
        <f t="shared" ref="I102" si="48">I91+I101</f>
        <v>74.2</v>
      </c>
      <c r="J102" s="32">
        <f t="shared" ref="J102:L102" si="49">J91+J101</f>
        <v>513.80000000000007</v>
      </c>
      <c r="K102" s="32"/>
      <c r="L102" s="32">
        <f t="shared" si="49"/>
        <v>53.019999999999996</v>
      </c>
    </row>
    <row r="103" spans="1:12" ht="15">
      <c r="A103" s="20"/>
      <c r="B103" s="21"/>
      <c r="C103" s="22"/>
      <c r="D103" s="5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22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7" t="s">
        <v>23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7" t="s">
        <v>24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4"/>
      <c r="B110" s="17"/>
      <c r="C110" s="8"/>
      <c r="D110" s="18" t="s">
        <v>33</v>
      </c>
      <c r="E110" s="9"/>
      <c r="F110" s="19">
        <f>SUM(F103:F109)</f>
        <v>0</v>
      </c>
      <c r="G110" s="19">
        <f t="shared" ref="G110:J110" si="50">SUM(G103:G109)</f>
        <v>0</v>
      </c>
      <c r="H110" s="19">
        <f t="shared" si="50"/>
        <v>0</v>
      </c>
      <c r="I110" s="19">
        <f t="shared" si="50"/>
        <v>0</v>
      </c>
      <c r="J110" s="19">
        <f t="shared" si="50"/>
        <v>0</v>
      </c>
      <c r="K110" s="25"/>
      <c r="L110" s="19">
        <f t="shared" ref="L110" si="51">SUM(L103:L109)</f>
        <v>0</v>
      </c>
    </row>
    <row r="111" spans="1:12" ht="15">
      <c r="A111" s="26">
        <f>A103</f>
        <v>0</v>
      </c>
      <c r="B111" s="13">
        <f>B103</f>
        <v>0</v>
      </c>
      <c r="C111" s="10" t="s">
        <v>25</v>
      </c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28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29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7" t="s">
        <v>31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32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4"/>
      <c r="B120" s="17"/>
      <c r="C120" s="8"/>
      <c r="D120" s="18" t="s">
        <v>33</v>
      </c>
      <c r="E120" s="9"/>
      <c r="F120" s="19">
        <f>SUM(F111:F119)</f>
        <v>0</v>
      </c>
      <c r="G120" s="19">
        <f t="shared" ref="G120:J120" si="52">SUM(G111:G119)</f>
        <v>0</v>
      </c>
      <c r="H120" s="19">
        <f t="shared" si="52"/>
        <v>0</v>
      </c>
      <c r="I120" s="19">
        <f t="shared" si="52"/>
        <v>0</v>
      </c>
      <c r="J120" s="19">
        <f t="shared" si="52"/>
        <v>0</v>
      </c>
      <c r="K120" s="25"/>
      <c r="L120" s="19">
        <f t="shared" ref="L120" si="53">SUM(L111:L119)</f>
        <v>0</v>
      </c>
    </row>
    <row r="121" spans="1:12" ht="15.75" customHeight="1">
      <c r="A121" s="29">
        <f>A103</f>
        <v>0</v>
      </c>
      <c r="B121" s="30">
        <f>B103</f>
        <v>0</v>
      </c>
      <c r="C121" s="57" t="s">
        <v>4</v>
      </c>
      <c r="D121" s="58"/>
      <c r="E121" s="31"/>
      <c r="F121" s="32">
        <f>F110+F120</f>
        <v>0</v>
      </c>
      <c r="G121" s="32">
        <f t="shared" ref="G121:J121" si="54">G110+G120</f>
        <v>0</v>
      </c>
      <c r="H121" s="32">
        <f t="shared" si="54"/>
        <v>0</v>
      </c>
      <c r="I121" s="32">
        <f t="shared" si="54"/>
        <v>0</v>
      </c>
      <c r="J121" s="32">
        <f t="shared" si="54"/>
        <v>0</v>
      </c>
      <c r="K121" s="32"/>
      <c r="L121" s="32">
        <f t="shared" ref="L121" si="55">L110+L120</f>
        <v>0</v>
      </c>
    </row>
    <row r="122" spans="1:12" ht="15">
      <c r="A122" s="14">
        <v>2</v>
      </c>
      <c r="B122" s="15">
        <v>1</v>
      </c>
      <c r="C122" s="22" t="s">
        <v>20</v>
      </c>
      <c r="D122" s="5" t="s">
        <v>21</v>
      </c>
      <c r="E122" s="39" t="s">
        <v>79</v>
      </c>
      <c r="F122" s="40">
        <v>200</v>
      </c>
      <c r="G122" s="40">
        <v>16.899999999999999</v>
      </c>
      <c r="H122" s="40">
        <v>24</v>
      </c>
      <c r="I122" s="40">
        <v>4.3</v>
      </c>
      <c r="J122" s="40">
        <v>300.7</v>
      </c>
      <c r="K122" s="41" t="s">
        <v>80</v>
      </c>
      <c r="L122" s="40">
        <v>56.32</v>
      </c>
    </row>
    <row r="123" spans="1:12" ht="1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22</v>
      </c>
      <c r="E124" s="42" t="s">
        <v>41</v>
      </c>
      <c r="F124" s="43">
        <v>200</v>
      </c>
      <c r="G124" s="43">
        <v>4.7</v>
      </c>
      <c r="H124" s="43">
        <v>3.5</v>
      </c>
      <c r="I124" s="43">
        <v>12.5</v>
      </c>
      <c r="J124" s="43">
        <v>100.4</v>
      </c>
      <c r="K124" s="44" t="s">
        <v>42</v>
      </c>
      <c r="L124" s="43">
        <v>20.09</v>
      </c>
    </row>
    <row r="125" spans="1:12" ht="15">
      <c r="A125" s="14"/>
      <c r="B125" s="15"/>
      <c r="C125" s="11"/>
      <c r="D125" s="7" t="s">
        <v>23</v>
      </c>
      <c r="E125" s="42" t="s">
        <v>49</v>
      </c>
      <c r="F125" s="43">
        <v>40</v>
      </c>
      <c r="G125" s="43">
        <v>3</v>
      </c>
      <c r="H125" s="43">
        <v>0.3</v>
      </c>
      <c r="I125" s="43">
        <v>19.7</v>
      </c>
      <c r="J125" s="43">
        <v>93.8</v>
      </c>
      <c r="K125" s="44" t="s">
        <v>50</v>
      </c>
      <c r="L125" s="43">
        <v>2.98</v>
      </c>
    </row>
    <row r="126" spans="1:12" ht="15">
      <c r="A126" s="14"/>
      <c r="B126" s="15"/>
      <c r="C126" s="11"/>
      <c r="D126" s="7" t="s">
        <v>24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6"/>
      <c r="E127" s="51" t="s">
        <v>77</v>
      </c>
      <c r="F127" s="52">
        <v>10</v>
      </c>
      <c r="G127" s="52">
        <v>0.1</v>
      </c>
      <c r="H127" s="52">
        <v>7.3</v>
      </c>
      <c r="I127" s="52">
        <v>0.1</v>
      </c>
      <c r="J127" s="52">
        <v>66.099999999999994</v>
      </c>
      <c r="K127" s="53" t="s">
        <v>78</v>
      </c>
      <c r="L127" s="43">
        <v>12.5</v>
      </c>
    </row>
    <row r="128" spans="1:12" ht="15">
      <c r="A128" s="14"/>
      <c r="B128" s="15"/>
      <c r="C128" s="11"/>
      <c r="D128" s="6"/>
      <c r="E128" s="42" t="s">
        <v>81</v>
      </c>
      <c r="F128" s="43">
        <v>90</v>
      </c>
      <c r="G128" s="43">
        <v>2.6</v>
      </c>
      <c r="H128" s="43">
        <v>0.2</v>
      </c>
      <c r="I128" s="43">
        <v>5.3</v>
      </c>
      <c r="J128" s="43">
        <v>33.200000000000003</v>
      </c>
      <c r="K128" s="44" t="s">
        <v>82</v>
      </c>
      <c r="L128" s="43">
        <v>18.899999999999999</v>
      </c>
    </row>
    <row r="129" spans="1:12" ht="15">
      <c r="A129" s="16"/>
      <c r="B129" s="17"/>
      <c r="C129" s="8"/>
      <c r="D129" s="18" t="s">
        <v>33</v>
      </c>
      <c r="E129" s="9"/>
      <c r="F129" s="19">
        <f>SUM(F122:F128)</f>
        <v>540</v>
      </c>
      <c r="G129" s="19">
        <f t="shared" ref="G129:J129" si="56">SUM(G122:G128)</f>
        <v>27.3</v>
      </c>
      <c r="H129" s="19">
        <f t="shared" si="56"/>
        <v>35.300000000000004</v>
      </c>
      <c r="I129" s="19">
        <f t="shared" si="56"/>
        <v>41.9</v>
      </c>
      <c r="J129" s="19">
        <f t="shared" si="56"/>
        <v>594.20000000000005</v>
      </c>
      <c r="K129" s="25"/>
      <c r="L129" s="19">
        <f t="shared" ref="L129" si="57">SUM(L122:L128)</f>
        <v>110.78999999999999</v>
      </c>
    </row>
    <row r="130" spans="1:12" ht="15">
      <c r="A130" s="13">
        <f>A122</f>
        <v>2</v>
      </c>
      <c r="B130" s="13">
        <f>B122</f>
        <v>1</v>
      </c>
      <c r="C130" s="10" t="s">
        <v>25</v>
      </c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7" t="s">
        <v>31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7" t="s">
        <v>32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6"/>
      <c r="B139" s="17"/>
      <c r="C139" s="8"/>
      <c r="D139" s="18" t="s">
        <v>33</v>
      </c>
      <c r="E139" s="9"/>
      <c r="F139" s="19">
        <f>SUM(F130:F138)</f>
        <v>0</v>
      </c>
      <c r="G139" s="19">
        <f t="shared" ref="G139:J139" si="58">SUM(G130:G138)</f>
        <v>0</v>
      </c>
      <c r="H139" s="19">
        <f t="shared" si="58"/>
        <v>0</v>
      </c>
      <c r="I139" s="19">
        <f t="shared" si="58"/>
        <v>0</v>
      </c>
      <c r="J139" s="19">
        <f t="shared" si="58"/>
        <v>0</v>
      </c>
      <c r="K139" s="25"/>
      <c r="L139" s="19">
        <f t="shared" ref="L139" si="59">SUM(L130:L138)</f>
        <v>0</v>
      </c>
    </row>
    <row r="140" spans="1:12" ht="15">
      <c r="A140" s="33">
        <f>A122</f>
        <v>2</v>
      </c>
      <c r="B140" s="33">
        <f>B122</f>
        <v>1</v>
      </c>
      <c r="C140" s="57" t="s">
        <v>4</v>
      </c>
      <c r="D140" s="58"/>
      <c r="E140" s="31"/>
      <c r="F140" s="32">
        <f>F129+F139</f>
        <v>540</v>
      </c>
      <c r="G140" s="32">
        <f t="shared" ref="G140" si="60">G129+G139</f>
        <v>27.3</v>
      </c>
      <c r="H140" s="32">
        <f t="shared" ref="H140" si="61">H129+H139</f>
        <v>35.300000000000004</v>
      </c>
      <c r="I140" s="32">
        <f t="shared" ref="I140" si="62">I129+I139</f>
        <v>41.9</v>
      </c>
      <c r="J140" s="32">
        <f t="shared" ref="J140:L140" si="63">J129+J139</f>
        <v>594.20000000000005</v>
      </c>
      <c r="K140" s="32"/>
      <c r="L140" s="32">
        <f t="shared" si="63"/>
        <v>110.78999999999999</v>
      </c>
    </row>
    <row r="141" spans="1:12" ht="15">
      <c r="A141" s="20">
        <v>2</v>
      </c>
      <c r="B141" s="21">
        <v>2</v>
      </c>
      <c r="C141" s="22" t="s">
        <v>20</v>
      </c>
      <c r="D141" s="5" t="s">
        <v>21</v>
      </c>
      <c r="E141" s="39" t="s">
        <v>83</v>
      </c>
      <c r="F141" s="40">
        <v>200</v>
      </c>
      <c r="G141" s="40">
        <v>23.6</v>
      </c>
      <c r="H141" s="40">
        <v>23.2</v>
      </c>
      <c r="I141" s="40">
        <v>26.5</v>
      </c>
      <c r="J141" s="40">
        <v>408.6</v>
      </c>
      <c r="K141" s="41" t="s">
        <v>84</v>
      </c>
      <c r="L141" s="40">
        <v>67.180000000000007</v>
      </c>
    </row>
    <row r="142" spans="1:12" ht="1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22</v>
      </c>
      <c r="E143" s="42" t="s">
        <v>60</v>
      </c>
      <c r="F143" s="43">
        <v>200</v>
      </c>
      <c r="G143" s="43">
        <v>0.2</v>
      </c>
      <c r="H143" s="43">
        <v>0</v>
      </c>
      <c r="I143" s="43">
        <v>6.4</v>
      </c>
      <c r="J143" s="43">
        <v>26.8</v>
      </c>
      <c r="K143" s="44" t="s">
        <v>61</v>
      </c>
      <c r="L143" s="43">
        <v>1.33</v>
      </c>
    </row>
    <row r="144" spans="1:12" ht="15.75" customHeight="1">
      <c r="A144" s="23"/>
      <c r="B144" s="15"/>
      <c r="C144" s="11"/>
      <c r="D144" s="7" t="s">
        <v>23</v>
      </c>
      <c r="E144" s="42" t="s">
        <v>49</v>
      </c>
      <c r="F144" s="43">
        <v>40</v>
      </c>
      <c r="G144" s="43">
        <v>3</v>
      </c>
      <c r="H144" s="43">
        <v>0.3</v>
      </c>
      <c r="I144" s="43">
        <v>19.7</v>
      </c>
      <c r="J144" s="43">
        <v>93.8</v>
      </c>
      <c r="K144" s="44" t="s">
        <v>50</v>
      </c>
      <c r="L144" s="43">
        <v>2.98</v>
      </c>
    </row>
    <row r="145" spans="1:12" ht="15">
      <c r="A145" s="23"/>
      <c r="B145" s="15"/>
      <c r="C145" s="11"/>
      <c r="D145" s="7" t="s">
        <v>24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6"/>
      <c r="E146" s="42" t="s">
        <v>85</v>
      </c>
      <c r="F146" s="43">
        <v>90</v>
      </c>
      <c r="G146" s="43">
        <v>2.5</v>
      </c>
      <c r="H146" s="43">
        <v>6.4</v>
      </c>
      <c r="I146" s="43">
        <v>9.4</v>
      </c>
      <c r="J146" s="43">
        <v>105.5</v>
      </c>
      <c r="K146" s="44" t="s">
        <v>86</v>
      </c>
      <c r="L146" s="43">
        <v>9.4499999999999993</v>
      </c>
    </row>
    <row r="147" spans="1:12" ht="1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4"/>
      <c r="B148" s="17"/>
      <c r="C148" s="8"/>
      <c r="D148" s="18" t="s">
        <v>33</v>
      </c>
      <c r="E148" s="9"/>
      <c r="F148" s="19">
        <f>SUM(F141:F147)</f>
        <v>530</v>
      </c>
      <c r="G148" s="19">
        <f t="shared" ref="G148:J148" si="64">SUM(G141:G147)</f>
        <v>29.3</v>
      </c>
      <c r="H148" s="19">
        <f t="shared" si="64"/>
        <v>29.9</v>
      </c>
      <c r="I148" s="19">
        <f t="shared" si="64"/>
        <v>61.999999999999993</v>
      </c>
      <c r="J148" s="19">
        <f t="shared" si="64"/>
        <v>634.70000000000005</v>
      </c>
      <c r="K148" s="25"/>
      <c r="L148" s="19">
        <f t="shared" ref="L148" si="65">SUM(L141:L147)</f>
        <v>80.940000000000012</v>
      </c>
    </row>
    <row r="149" spans="1:12" ht="15">
      <c r="A149" s="26">
        <f>A141</f>
        <v>2</v>
      </c>
      <c r="B149" s="13">
        <f>B141</f>
        <v>2</v>
      </c>
      <c r="C149" s="10" t="s">
        <v>25</v>
      </c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28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29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7" t="s">
        <v>31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7" t="s">
        <v>32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4"/>
      <c r="B158" s="17"/>
      <c r="C158" s="8"/>
      <c r="D158" s="18" t="s">
        <v>33</v>
      </c>
      <c r="E158" s="9"/>
      <c r="F158" s="19">
        <f>SUM(F149:F157)</f>
        <v>0</v>
      </c>
      <c r="G158" s="19">
        <f t="shared" ref="G158:J158" si="66">SUM(G149:G157)</f>
        <v>0</v>
      </c>
      <c r="H158" s="19">
        <f t="shared" si="66"/>
        <v>0</v>
      </c>
      <c r="I158" s="19">
        <f t="shared" si="66"/>
        <v>0</v>
      </c>
      <c r="J158" s="19">
        <f t="shared" si="66"/>
        <v>0</v>
      </c>
      <c r="K158" s="25"/>
      <c r="L158" s="19">
        <f t="shared" ref="L158" si="67">SUM(L149:L157)</f>
        <v>0</v>
      </c>
    </row>
    <row r="159" spans="1:12" ht="15">
      <c r="A159" s="29">
        <f>A141</f>
        <v>2</v>
      </c>
      <c r="B159" s="30">
        <f>B141</f>
        <v>2</v>
      </c>
      <c r="C159" s="57" t="s">
        <v>4</v>
      </c>
      <c r="D159" s="58"/>
      <c r="E159" s="31"/>
      <c r="F159" s="32">
        <f>F148+F158</f>
        <v>530</v>
      </c>
      <c r="G159" s="32">
        <f t="shared" ref="G159" si="68">G148+G158</f>
        <v>29.3</v>
      </c>
      <c r="H159" s="32">
        <f t="shared" ref="H159" si="69">H148+H158</f>
        <v>29.9</v>
      </c>
      <c r="I159" s="32">
        <f t="shared" ref="I159" si="70">I148+I158</f>
        <v>61.999999999999993</v>
      </c>
      <c r="J159" s="32">
        <f t="shared" ref="J159:L159" si="71">J148+J158</f>
        <v>634.70000000000005</v>
      </c>
      <c r="K159" s="32"/>
      <c r="L159" s="32">
        <f t="shared" si="71"/>
        <v>80.940000000000012</v>
      </c>
    </row>
    <row r="160" spans="1:12" ht="15">
      <c r="A160" s="20">
        <v>2</v>
      </c>
      <c r="B160" s="21">
        <v>3</v>
      </c>
      <c r="C160" s="22" t="s">
        <v>20</v>
      </c>
      <c r="D160" s="5" t="s">
        <v>21</v>
      </c>
      <c r="E160" s="39" t="s">
        <v>87</v>
      </c>
      <c r="F160" s="40">
        <v>150</v>
      </c>
      <c r="G160" s="40">
        <v>8.1999999999999993</v>
      </c>
      <c r="H160" s="40">
        <v>6.3</v>
      </c>
      <c r="I160" s="40">
        <v>35.9</v>
      </c>
      <c r="J160" s="40">
        <v>233.7</v>
      </c>
      <c r="K160" s="41" t="s">
        <v>88</v>
      </c>
      <c r="L160" s="40">
        <v>14.4</v>
      </c>
    </row>
    <row r="161" spans="1:12" ht="15">
      <c r="A161" s="23"/>
      <c r="B161" s="15"/>
      <c r="C161" s="11"/>
      <c r="D161" s="6"/>
      <c r="E161" s="51" t="s">
        <v>91</v>
      </c>
      <c r="F161" s="52">
        <v>90</v>
      </c>
      <c r="G161" s="52">
        <v>16.399999999999999</v>
      </c>
      <c r="H161" s="52">
        <v>15.7</v>
      </c>
      <c r="I161" s="52">
        <v>14.8</v>
      </c>
      <c r="J161" s="52">
        <v>265.7</v>
      </c>
      <c r="K161" s="53" t="s">
        <v>92</v>
      </c>
      <c r="L161" s="43">
        <v>15.75</v>
      </c>
    </row>
    <row r="162" spans="1:12" ht="15">
      <c r="A162" s="23"/>
      <c r="B162" s="15"/>
      <c r="C162" s="11"/>
      <c r="D162" s="7" t="s">
        <v>22</v>
      </c>
      <c r="E162" s="42" t="s">
        <v>89</v>
      </c>
      <c r="F162" s="43">
        <v>200</v>
      </c>
      <c r="G162" s="43">
        <v>0.2</v>
      </c>
      <c r="H162" s="43">
        <v>0.1</v>
      </c>
      <c r="I162" s="43">
        <v>6.6</v>
      </c>
      <c r="J162" s="43">
        <v>27.9</v>
      </c>
      <c r="K162" s="44" t="s">
        <v>90</v>
      </c>
      <c r="L162" s="43">
        <v>3.04</v>
      </c>
    </row>
    <row r="163" spans="1:12" ht="15">
      <c r="A163" s="23"/>
      <c r="B163" s="15"/>
      <c r="C163" s="11"/>
      <c r="D163" s="7" t="s">
        <v>23</v>
      </c>
      <c r="E163" s="42" t="s">
        <v>49</v>
      </c>
      <c r="F163" s="43">
        <v>30</v>
      </c>
      <c r="G163" s="43">
        <v>2.2999999999999998</v>
      </c>
      <c r="H163" s="43">
        <v>0.2</v>
      </c>
      <c r="I163" s="43">
        <v>14.8</v>
      </c>
      <c r="J163" s="43">
        <v>70.3</v>
      </c>
      <c r="K163" s="44" t="s">
        <v>50</v>
      </c>
      <c r="L163" s="43">
        <v>2.2400000000000002</v>
      </c>
    </row>
    <row r="164" spans="1:12" ht="15">
      <c r="A164" s="23"/>
      <c r="B164" s="15"/>
      <c r="C164" s="11"/>
      <c r="D164" s="7" t="s">
        <v>24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6"/>
      <c r="E165" s="51" t="s">
        <v>69</v>
      </c>
      <c r="F165" s="52">
        <v>30</v>
      </c>
      <c r="G165" s="52">
        <v>0.4</v>
      </c>
      <c r="H165" s="52">
        <v>2.5</v>
      </c>
      <c r="I165" s="52">
        <v>1</v>
      </c>
      <c r="J165" s="52">
        <v>27.9</v>
      </c>
      <c r="K165" s="53" t="s">
        <v>70</v>
      </c>
      <c r="L165" s="43">
        <v>8.0500000000000007</v>
      </c>
    </row>
    <row r="166" spans="1:12" ht="15">
      <c r="A166" s="23"/>
      <c r="B166" s="15"/>
      <c r="C166" s="11"/>
      <c r="D166" s="6"/>
      <c r="E166" s="51" t="s">
        <v>93</v>
      </c>
      <c r="F166" s="52">
        <v>50</v>
      </c>
      <c r="G166" s="52">
        <v>0.4</v>
      </c>
      <c r="H166" s="52">
        <v>0.1</v>
      </c>
      <c r="I166" s="52">
        <v>1.3</v>
      </c>
      <c r="J166" s="52">
        <v>7.1</v>
      </c>
      <c r="K166" s="53" t="s">
        <v>94</v>
      </c>
      <c r="L166" s="43">
        <v>10.15</v>
      </c>
    </row>
    <row r="167" spans="1:12" ht="15">
      <c r="A167" s="23"/>
      <c r="B167" s="15"/>
      <c r="C167" s="11"/>
      <c r="D167" s="6"/>
      <c r="E167" s="51" t="s">
        <v>95</v>
      </c>
      <c r="F167" s="52">
        <v>50</v>
      </c>
      <c r="G167" s="52">
        <v>0.6</v>
      </c>
      <c r="H167" s="52">
        <v>0.1</v>
      </c>
      <c r="I167" s="52">
        <v>1.9</v>
      </c>
      <c r="J167" s="52">
        <v>10.7</v>
      </c>
      <c r="K167" s="53" t="s">
        <v>96</v>
      </c>
      <c r="L167" s="43">
        <v>10.15</v>
      </c>
    </row>
    <row r="168" spans="1:12" ht="15">
      <c r="A168" s="23"/>
      <c r="B168" s="15"/>
      <c r="C168" s="11"/>
      <c r="D168" s="6"/>
      <c r="E168" s="51"/>
      <c r="F168" s="52"/>
      <c r="G168" s="52"/>
      <c r="H168" s="52"/>
      <c r="I168" s="52"/>
      <c r="J168" s="52"/>
      <c r="K168" s="53"/>
      <c r="L168" s="43"/>
    </row>
    <row r="169" spans="1:12" ht="15">
      <c r="A169" s="24"/>
      <c r="B169" s="17"/>
      <c r="C169" s="8"/>
      <c r="D169" s="18" t="s">
        <v>33</v>
      </c>
      <c r="E169" s="9"/>
      <c r="F169" s="19">
        <f>SUM(F160:F168)</f>
        <v>600</v>
      </c>
      <c r="G169" s="19">
        <f t="shared" ref="G169:J169" si="72">SUM(G160:G168)</f>
        <v>28.499999999999996</v>
      </c>
      <c r="H169" s="19">
        <f t="shared" si="72"/>
        <v>25.000000000000004</v>
      </c>
      <c r="I169" s="19">
        <f t="shared" si="72"/>
        <v>76.300000000000011</v>
      </c>
      <c r="J169" s="19">
        <f t="shared" si="72"/>
        <v>643.29999999999995</v>
      </c>
      <c r="K169" s="25"/>
      <c r="L169" s="19">
        <f t="shared" ref="L169" si="73">SUM(L160:L168)</f>
        <v>63.78</v>
      </c>
    </row>
    <row r="170" spans="1:12" ht="15">
      <c r="A170" s="26">
        <f>A160</f>
        <v>2</v>
      </c>
      <c r="B170" s="13">
        <f>B160</f>
        <v>3</v>
      </c>
      <c r="C170" s="10" t="s">
        <v>25</v>
      </c>
      <c r="D170" s="7" t="s">
        <v>26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27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28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29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7" t="s">
        <v>30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7" t="s">
        <v>31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7" t="s">
        <v>32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4"/>
      <c r="B179" s="17"/>
      <c r="C179" s="8"/>
      <c r="D179" s="18" t="s">
        <v>33</v>
      </c>
      <c r="E179" s="9"/>
      <c r="F179" s="19">
        <f>SUM(F170:F178)</f>
        <v>0</v>
      </c>
      <c r="G179" s="19">
        <f t="shared" ref="G179:J179" si="74">SUM(G170:G178)</f>
        <v>0</v>
      </c>
      <c r="H179" s="19">
        <f t="shared" si="74"/>
        <v>0</v>
      </c>
      <c r="I179" s="19">
        <f t="shared" si="74"/>
        <v>0</v>
      </c>
      <c r="J179" s="19">
        <f t="shared" si="74"/>
        <v>0</v>
      </c>
      <c r="K179" s="25"/>
      <c r="L179" s="19">
        <f t="shared" ref="L179" si="75">SUM(L170:L178)</f>
        <v>0</v>
      </c>
    </row>
    <row r="180" spans="1:12" ht="15">
      <c r="A180" s="29">
        <f>A160</f>
        <v>2</v>
      </c>
      <c r="B180" s="30">
        <f>B160</f>
        <v>3</v>
      </c>
      <c r="C180" s="57" t="s">
        <v>4</v>
      </c>
      <c r="D180" s="58"/>
      <c r="E180" s="31"/>
      <c r="F180" s="32">
        <f>F169+F179</f>
        <v>600</v>
      </c>
      <c r="G180" s="32">
        <f t="shared" ref="G180" si="76">G169+G179</f>
        <v>28.499999999999996</v>
      </c>
      <c r="H180" s="32">
        <f t="shared" ref="H180" si="77">H169+H179</f>
        <v>25.000000000000004</v>
      </c>
      <c r="I180" s="32">
        <f t="shared" ref="I180" si="78">I169+I179</f>
        <v>76.300000000000011</v>
      </c>
      <c r="J180" s="32">
        <f t="shared" ref="J180:L180" si="79">J169+J179</f>
        <v>643.29999999999995</v>
      </c>
      <c r="K180" s="32"/>
      <c r="L180" s="32">
        <f t="shared" si="79"/>
        <v>63.78</v>
      </c>
    </row>
    <row r="181" spans="1:12" ht="15">
      <c r="A181" s="20">
        <v>2</v>
      </c>
      <c r="B181" s="21">
        <v>4</v>
      </c>
      <c r="C181" s="22" t="s">
        <v>20</v>
      </c>
      <c r="D181" s="5" t="s">
        <v>21</v>
      </c>
      <c r="E181" s="39" t="s">
        <v>97</v>
      </c>
      <c r="F181" s="40">
        <v>200</v>
      </c>
      <c r="G181" s="40">
        <v>8.4</v>
      </c>
      <c r="H181" s="40">
        <v>10.8</v>
      </c>
      <c r="I181" s="40">
        <v>38.4</v>
      </c>
      <c r="J181" s="40">
        <v>283.89999999999998</v>
      </c>
      <c r="K181" s="41" t="s">
        <v>98</v>
      </c>
      <c r="L181" s="40">
        <v>29.49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7" t="s">
        <v>22</v>
      </c>
      <c r="E183" s="42" t="s">
        <v>54</v>
      </c>
      <c r="F183" s="43">
        <v>200</v>
      </c>
      <c r="G183" s="43">
        <v>3.9</v>
      </c>
      <c r="H183" s="43">
        <v>2.9</v>
      </c>
      <c r="I183" s="43">
        <v>11.2</v>
      </c>
      <c r="J183" s="43">
        <v>86</v>
      </c>
      <c r="K183" s="44" t="s">
        <v>55</v>
      </c>
      <c r="L183" s="43">
        <v>13</v>
      </c>
    </row>
    <row r="184" spans="1:12" ht="15">
      <c r="A184" s="23"/>
      <c r="B184" s="15"/>
      <c r="C184" s="11"/>
      <c r="D184" s="7" t="s">
        <v>23</v>
      </c>
      <c r="E184" s="42" t="s">
        <v>49</v>
      </c>
      <c r="F184" s="43">
        <v>30</v>
      </c>
      <c r="G184" s="43">
        <v>2.2999999999999998</v>
      </c>
      <c r="H184" s="43">
        <v>0.2</v>
      </c>
      <c r="I184" s="43">
        <v>14.8</v>
      </c>
      <c r="J184" s="43">
        <v>70.3</v>
      </c>
      <c r="K184" s="44" t="s">
        <v>50</v>
      </c>
      <c r="L184" s="43">
        <v>2.2400000000000002</v>
      </c>
    </row>
    <row r="185" spans="1:12" ht="15">
      <c r="A185" s="23"/>
      <c r="B185" s="15"/>
      <c r="C185" s="11"/>
      <c r="D185" s="7" t="s">
        <v>24</v>
      </c>
      <c r="E185" s="42" t="s">
        <v>76</v>
      </c>
      <c r="F185" s="43">
        <v>100</v>
      </c>
      <c r="G185" s="43">
        <v>0.4</v>
      </c>
      <c r="H185" s="43">
        <v>0.3</v>
      </c>
      <c r="I185" s="43">
        <v>10.3</v>
      </c>
      <c r="J185" s="43">
        <v>45.5</v>
      </c>
      <c r="K185" s="44" t="s">
        <v>50</v>
      </c>
      <c r="L185" s="43"/>
    </row>
    <row r="186" spans="1:12" ht="15">
      <c r="A186" s="23"/>
      <c r="B186" s="15"/>
      <c r="C186" s="11"/>
      <c r="D186" s="6"/>
      <c r="E186" s="42" t="s">
        <v>99</v>
      </c>
      <c r="F186" s="43">
        <v>20</v>
      </c>
      <c r="G186" s="43">
        <v>4.5999999999999996</v>
      </c>
      <c r="H186" s="43">
        <v>5.9</v>
      </c>
      <c r="I186" s="43">
        <v>0</v>
      </c>
      <c r="J186" s="43">
        <v>71.7</v>
      </c>
      <c r="K186" s="44" t="s">
        <v>100</v>
      </c>
      <c r="L186" s="43">
        <v>16.54</v>
      </c>
    </row>
    <row r="187" spans="1:12" ht="15">
      <c r="A187" s="23"/>
      <c r="B187" s="15"/>
      <c r="C187" s="11"/>
      <c r="D187" s="6"/>
      <c r="E187" s="42"/>
      <c r="F187" s="43"/>
      <c r="G187" s="43"/>
      <c r="H187" s="43"/>
      <c r="I187" s="43"/>
      <c r="J187" s="43"/>
      <c r="K187" s="44"/>
      <c r="L187" s="43"/>
    </row>
    <row r="188" spans="1:12" ht="15.75" customHeight="1">
      <c r="A188" s="24"/>
      <c r="B188" s="17"/>
      <c r="C188" s="8"/>
      <c r="D188" s="18" t="s">
        <v>33</v>
      </c>
      <c r="E188" s="9"/>
      <c r="F188" s="19">
        <f>SUM(F181:F187)</f>
        <v>550</v>
      </c>
      <c r="G188" s="19">
        <f>SUM(G181:G187)</f>
        <v>19.600000000000001</v>
      </c>
      <c r="H188" s="19">
        <f>SUM(H181:H187)</f>
        <v>20.100000000000001</v>
      </c>
      <c r="I188" s="19">
        <f>SUM(I181:I187)</f>
        <v>74.699999999999989</v>
      </c>
      <c r="J188" s="19">
        <f>SUM(J181:J187)</f>
        <v>557.4</v>
      </c>
      <c r="K188" s="25"/>
      <c r="L188" s="19">
        <f>SUM(L181:L187)</f>
        <v>61.269999999999996</v>
      </c>
    </row>
    <row r="189" spans="1:12" ht="15">
      <c r="A189" s="26">
        <f>A181</f>
        <v>2</v>
      </c>
      <c r="B189" s="13">
        <f>B181</f>
        <v>4</v>
      </c>
      <c r="C189" s="10" t="s">
        <v>25</v>
      </c>
      <c r="D189" s="7" t="s">
        <v>26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27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28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29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7" t="s">
        <v>30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7" t="s">
        <v>31</v>
      </c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7" t="s">
        <v>32</v>
      </c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4"/>
      <c r="B198" s="17"/>
      <c r="C198" s="8"/>
      <c r="D198" s="18" t="s">
        <v>33</v>
      </c>
      <c r="E198" s="9"/>
      <c r="F198" s="19">
        <f>SUM(F189:F197)</f>
        <v>0</v>
      </c>
      <c r="G198" s="19">
        <f t="shared" ref="G198:J198" si="80">SUM(G189:G197)</f>
        <v>0</v>
      </c>
      <c r="H198" s="19">
        <f t="shared" si="80"/>
        <v>0</v>
      </c>
      <c r="I198" s="19">
        <f t="shared" si="80"/>
        <v>0</v>
      </c>
      <c r="J198" s="19">
        <f t="shared" si="80"/>
        <v>0</v>
      </c>
      <c r="K198" s="25"/>
      <c r="L198" s="19">
        <f t="shared" ref="L198" si="81">SUM(L189:L197)</f>
        <v>0</v>
      </c>
    </row>
    <row r="199" spans="1:12" ht="15.75" thickBot="1">
      <c r="A199" s="29">
        <f>A181</f>
        <v>2</v>
      </c>
      <c r="B199" s="30">
        <f>B181</f>
        <v>4</v>
      </c>
      <c r="C199" s="57" t="s">
        <v>4</v>
      </c>
      <c r="D199" s="58"/>
      <c r="E199" s="31"/>
      <c r="F199" s="32">
        <f>F188+F198</f>
        <v>550</v>
      </c>
      <c r="G199" s="32">
        <f t="shared" ref="G199" si="82">G188+G198</f>
        <v>19.600000000000001</v>
      </c>
      <c r="H199" s="32">
        <f t="shared" ref="H199" si="83">H188+H198</f>
        <v>20.100000000000001</v>
      </c>
      <c r="I199" s="32">
        <f t="shared" ref="I199" si="84">I188+I198</f>
        <v>74.699999999999989</v>
      </c>
      <c r="J199" s="32">
        <f t="shared" ref="J199:L199" si="85">J188+J198</f>
        <v>557.4</v>
      </c>
      <c r="K199" s="32"/>
      <c r="L199" s="32">
        <f t="shared" si="85"/>
        <v>61.269999999999996</v>
      </c>
    </row>
    <row r="200" spans="1:12" ht="15">
      <c r="A200" s="20">
        <v>2</v>
      </c>
      <c r="B200" s="21">
        <v>5</v>
      </c>
      <c r="C200" s="22" t="s">
        <v>20</v>
      </c>
      <c r="D200" s="5" t="s">
        <v>21</v>
      </c>
      <c r="E200" s="39" t="s">
        <v>43</v>
      </c>
      <c r="F200" s="40">
        <v>150</v>
      </c>
      <c r="G200" s="40">
        <v>3.1</v>
      </c>
      <c r="H200" s="40">
        <v>5.3</v>
      </c>
      <c r="I200" s="40">
        <v>19.8</v>
      </c>
      <c r="J200" s="40">
        <v>139.4</v>
      </c>
      <c r="K200" s="41" t="s">
        <v>44</v>
      </c>
      <c r="L200" s="40">
        <v>18.850000000000001</v>
      </c>
    </row>
    <row r="201" spans="1:12" ht="15">
      <c r="A201" s="23"/>
      <c r="B201" s="15"/>
      <c r="C201" s="11"/>
      <c r="D201" s="6"/>
      <c r="E201" s="51" t="s">
        <v>105</v>
      </c>
      <c r="F201" s="52">
        <v>100</v>
      </c>
      <c r="G201" s="52">
        <v>19</v>
      </c>
      <c r="H201" s="52">
        <v>22</v>
      </c>
      <c r="I201" s="52">
        <v>5.5</v>
      </c>
      <c r="J201" s="52">
        <v>295.60000000000002</v>
      </c>
      <c r="K201" s="53" t="s">
        <v>104</v>
      </c>
      <c r="L201" s="43">
        <v>50.8</v>
      </c>
    </row>
    <row r="202" spans="1:12" ht="15">
      <c r="A202" s="23"/>
      <c r="B202" s="15"/>
      <c r="C202" s="11"/>
      <c r="D202" s="7" t="s">
        <v>22</v>
      </c>
      <c r="E202" s="42" t="s">
        <v>74</v>
      </c>
      <c r="F202" s="43">
        <v>200</v>
      </c>
      <c r="G202" s="43">
        <v>1.6</v>
      </c>
      <c r="H202" s="43">
        <v>1.1000000000000001</v>
      </c>
      <c r="I202" s="43">
        <v>8.6</v>
      </c>
      <c r="J202" s="43">
        <v>50.9</v>
      </c>
      <c r="K202" s="44" t="s">
        <v>75</v>
      </c>
      <c r="L202" s="43">
        <v>6.05</v>
      </c>
    </row>
    <row r="203" spans="1:12" ht="15">
      <c r="A203" s="23"/>
      <c r="B203" s="15"/>
      <c r="C203" s="11"/>
      <c r="D203" s="7" t="s">
        <v>23</v>
      </c>
      <c r="E203" s="42" t="s">
        <v>49</v>
      </c>
      <c r="F203" s="43">
        <v>40</v>
      </c>
      <c r="G203" s="43">
        <v>3</v>
      </c>
      <c r="H203" s="43">
        <v>0.3</v>
      </c>
      <c r="I203" s="43">
        <v>19.7</v>
      </c>
      <c r="J203" s="43">
        <v>93.8</v>
      </c>
      <c r="K203" s="44" t="s">
        <v>50</v>
      </c>
      <c r="L203" s="43">
        <v>2.2400000000000002</v>
      </c>
    </row>
    <row r="204" spans="1:12" ht="15">
      <c r="A204" s="23"/>
      <c r="B204" s="15"/>
      <c r="C204" s="11"/>
      <c r="D204" s="7" t="s">
        <v>24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6"/>
      <c r="E205" s="42" t="s">
        <v>101</v>
      </c>
      <c r="F205" s="43">
        <v>60</v>
      </c>
      <c r="G205" s="43">
        <v>1.3</v>
      </c>
      <c r="H205" s="43">
        <v>4.3</v>
      </c>
      <c r="I205" s="43">
        <v>6.1</v>
      </c>
      <c r="J205" s="43">
        <v>67.900000000000006</v>
      </c>
      <c r="K205" s="44" t="s">
        <v>102</v>
      </c>
      <c r="L205" s="43">
        <v>10.029999999999999</v>
      </c>
    </row>
    <row r="206" spans="1:12" ht="1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.75" customHeight="1">
      <c r="A207" s="24"/>
      <c r="B207" s="17"/>
      <c r="C207" s="8"/>
      <c r="D207" s="18" t="s">
        <v>33</v>
      </c>
      <c r="E207" s="9"/>
      <c r="F207" s="19">
        <f>SUM(F200:F206)</f>
        <v>550</v>
      </c>
      <c r="G207" s="19">
        <f t="shared" ref="G207:J207" si="86">SUM(G200:G206)</f>
        <v>28.000000000000004</v>
      </c>
      <c r="H207" s="19">
        <f t="shared" si="86"/>
        <v>33</v>
      </c>
      <c r="I207" s="19">
        <f t="shared" si="86"/>
        <v>59.699999999999996</v>
      </c>
      <c r="J207" s="19">
        <f t="shared" si="86"/>
        <v>647.59999999999991</v>
      </c>
      <c r="K207" s="25"/>
      <c r="L207" s="19">
        <f t="shared" ref="L207" si="87">SUM(L200:L206)</f>
        <v>87.97</v>
      </c>
    </row>
    <row r="208" spans="1:12" ht="15">
      <c r="A208" s="26">
        <f>A200</f>
        <v>2</v>
      </c>
      <c r="B208" s="13">
        <f>B200</f>
        <v>5</v>
      </c>
      <c r="C208" s="10" t="s">
        <v>25</v>
      </c>
      <c r="D208" s="7" t="s">
        <v>26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27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7" t="s">
        <v>28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7" t="s">
        <v>29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7" t="s">
        <v>30</v>
      </c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3"/>
      <c r="B213" s="15"/>
      <c r="C213" s="11"/>
      <c r="D213" s="7" t="s">
        <v>31</v>
      </c>
      <c r="E213" s="42"/>
      <c r="F213" s="43"/>
      <c r="G213" s="43"/>
      <c r="H213" s="43"/>
      <c r="I213" s="43"/>
      <c r="J213" s="43"/>
      <c r="K213" s="44"/>
      <c r="L213" s="43"/>
    </row>
    <row r="214" spans="1:12" ht="15">
      <c r="A214" s="23"/>
      <c r="B214" s="15"/>
      <c r="C214" s="11"/>
      <c r="D214" s="7" t="s">
        <v>32</v>
      </c>
      <c r="E214" s="42"/>
      <c r="F214" s="43"/>
      <c r="G214" s="43"/>
      <c r="H214" s="43"/>
      <c r="I214" s="43"/>
      <c r="J214" s="43"/>
      <c r="K214" s="44"/>
      <c r="L214" s="43"/>
    </row>
    <row r="215" spans="1:12" ht="1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4"/>
      <c r="B217" s="17"/>
      <c r="C217" s="8"/>
      <c r="D217" s="18" t="s">
        <v>33</v>
      </c>
      <c r="E217" s="9"/>
      <c r="F217" s="19">
        <f>SUM(F208:F216)</f>
        <v>0</v>
      </c>
      <c r="G217" s="19">
        <f t="shared" ref="G217:J217" si="88">SUM(G208:G216)</f>
        <v>0</v>
      </c>
      <c r="H217" s="19">
        <f t="shared" si="88"/>
        <v>0</v>
      </c>
      <c r="I217" s="19">
        <f t="shared" si="88"/>
        <v>0</v>
      </c>
      <c r="J217" s="19">
        <f t="shared" si="88"/>
        <v>0</v>
      </c>
      <c r="K217" s="25"/>
      <c r="L217" s="19">
        <f t="shared" ref="L217" si="89">SUM(L208:L216)</f>
        <v>0</v>
      </c>
    </row>
    <row r="218" spans="1:12" ht="15.75" thickBot="1">
      <c r="A218" s="29">
        <f>A200</f>
        <v>2</v>
      </c>
      <c r="B218" s="30">
        <f>B200</f>
        <v>5</v>
      </c>
      <c r="C218" s="57" t="s">
        <v>4</v>
      </c>
      <c r="D218" s="58"/>
      <c r="E218" s="31"/>
      <c r="F218" s="32">
        <f>F207+F217</f>
        <v>550</v>
      </c>
      <c r="G218" s="32">
        <f t="shared" ref="G218:J218" si="90">G207+G217</f>
        <v>28.000000000000004</v>
      </c>
      <c r="H218" s="32">
        <f t="shared" si="90"/>
        <v>33</v>
      </c>
      <c r="I218" s="32">
        <f t="shared" si="90"/>
        <v>59.699999999999996</v>
      </c>
      <c r="J218" s="32">
        <f t="shared" si="90"/>
        <v>647.59999999999991</v>
      </c>
      <c r="K218" s="32"/>
      <c r="L218" s="32">
        <f t="shared" ref="L218" si="91">L207+L217</f>
        <v>87.97</v>
      </c>
    </row>
    <row r="219" spans="1:12" ht="15">
      <c r="A219" s="20"/>
      <c r="B219" s="21"/>
      <c r="C219" s="22" t="s">
        <v>20</v>
      </c>
      <c r="D219" s="5" t="s">
        <v>21</v>
      </c>
      <c r="E219" s="39"/>
      <c r="F219" s="40"/>
      <c r="G219" s="40"/>
      <c r="H219" s="40"/>
      <c r="I219" s="40"/>
      <c r="J219" s="40"/>
      <c r="K219" s="41"/>
      <c r="L219" s="40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7" t="s">
        <v>22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23"/>
      <c r="B222" s="15"/>
      <c r="C222" s="11"/>
      <c r="D222" s="7" t="s">
        <v>23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23"/>
      <c r="B223" s="15"/>
      <c r="C223" s="11"/>
      <c r="D223" s="7" t="s">
        <v>24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6"/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6"/>
      <c r="E225" s="42"/>
      <c r="F225" s="43"/>
      <c r="G225" s="43"/>
      <c r="H225" s="43"/>
      <c r="I225" s="43"/>
      <c r="J225" s="43"/>
      <c r="K225" s="44"/>
      <c r="L225" s="43"/>
    </row>
    <row r="226" spans="1:12" ht="15.75" customHeight="1">
      <c r="A226" s="24"/>
      <c r="B226" s="17"/>
      <c r="C226" s="8"/>
      <c r="D226" s="18" t="s">
        <v>33</v>
      </c>
      <c r="E226" s="9"/>
      <c r="F226" s="19">
        <f>SUM(F219:F225)</f>
        <v>0</v>
      </c>
      <c r="G226" s="19">
        <f t="shared" ref="G226:J226" si="92">SUM(G219:G225)</f>
        <v>0</v>
      </c>
      <c r="H226" s="19">
        <f t="shared" si="92"/>
        <v>0</v>
      </c>
      <c r="I226" s="19">
        <f t="shared" si="92"/>
        <v>0</v>
      </c>
      <c r="J226" s="19">
        <f t="shared" si="92"/>
        <v>0</v>
      </c>
      <c r="K226" s="25"/>
      <c r="L226" s="19">
        <f t="shared" ref="L226" si="93">SUM(L219:L225)</f>
        <v>0</v>
      </c>
    </row>
    <row r="227" spans="1:12" ht="15">
      <c r="A227" s="26"/>
      <c r="B227" s="13">
        <f>B219</f>
        <v>0</v>
      </c>
      <c r="C227" s="10" t="s">
        <v>25</v>
      </c>
      <c r="D227" s="7" t="s">
        <v>26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7" t="s">
        <v>27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7" t="s">
        <v>28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7" t="s">
        <v>29</v>
      </c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3"/>
      <c r="B231" s="15"/>
      <c r="C231" s="11"/>
      <c r="D231" s="7" t="s">
        <v>30</v>
      </c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3"/>
      <c r="B232" s="15"/>
      <c r="C232" s="11"/>
      <c r="D232" s="7" t="s">
        <v>31</v>
      </c>
      <c r="E232" s="42"/>
      <c r="F232" s="43"/>
      <c r="G232" s="43"/>
      <c r="H232" s="43"/>
      <c r="I232" s="43"/>
      <c r="J232" s="43"/>
      <c r="K232" s="44"/>
      <c r="L232" s="43"/>
    </row>
    <row r="233" spans="1:12" ht="15">
      <c r="A233" s="23"/>
      <c r="B233" s="15"/>
      <c r="C233" s="11"/>
      <c r="D233" s="7" t="s">
        <v>32</v>
      </c>
      <c r="E233" s="42"/>
      <c r="F233" s="43"/>
      <c r="G233" s="43"/>
      <c r="H233" s="43"/>
      <c r="I233" s="43"/>
      <c r="J233" s="43"/>
      <c r="K233" s="44"/>
      <c r="L233" s="43"/>
    </row>
    <row r="234" spans="1:12" ht="15">
      <c r="A234" s="23"/>
      <c r="B234" s="15"/>
      <c r="C234" s="11"/>
      <c r="D234" s="6"/>
      <c r="E234" s="42"/>
      <c r="F234" s="43"/>
      <c r="G234" s="43"/>
      <c r="H234" s="43"/>
      <c r="I234" s="43"/>
      <c r="J234" s="43"/>
      <c r="K234" s="44"/>
      <c r="L234" s="43"/>
    </row>
    <row r="235" spans="1:12" ht="15">
      <c r="A235" s="23"/>
      <c r="B235" s="15"/>
      <c r="C235" s="11"/>
      <c r="D235" s="6"/>
      <c r="E235" s="42"/>
      <c r="F235" s="43"/>
      <c r="G235" s="43"/>
      <c r="H235" s="43"/>
      <c r="I235" s="43"/>
      <c r="J235" s="43"/>
      <c r="K235" s="44"/>
      <c r="L235" s="43"/>
    </row>
    <row r="236" spans="1:12" ht="15">
      <c r="A236" s="24"/>
      <c r="B236" s="17"/>
      <c r="C236" s="8"/>
      <c r="D236" s="18" t="s">
        <v>33</v>
      </c>
      <c r="E236" s="9"/>
      <c r="F236" s="19">
        <f>SUM(F227:F235)</f>
        <v>0</v>
      </c>
      <c r="G236" s="19">
        <f t="shared" ref="G236:J236" si="94">SUM(G227:G235)</f>
        <v>0</v>
      </c>
      <c r="H236" s="19">
        <f t="shared" si="94"/>
        <v>0</v>
      </c>
      <c r="I236" s="19">
        <f t="shared" si="94"/>
        <v>0</v>
      </c>
      <c r="J236" s="19">
        <f t="shared" si="94"/>
        <v>0</v>
      </c>
      <c r="K236" s="25"/>
      <c r="L236" s="19">
        <f t="shared" ref="L236" si="95">SUM(L227:L235)</f>
        <v>0</v>
      </c>
    </row>
    <row r="237" spans="1:12" ht="15.75" thickBot="1">
      <c r="A237" s="29">
        <f>A219</f>
        <v>0</v>
      </c>
      <c r="B237" s="30">
        <f>B219</f>
        <v>0</v>
      </c>
      <c r="C237" s="57" t="s">
        <v>4</v>
      </c>
      <c r="D237" s="58"/>
      <c r="E237" s="31"/>
      <c r="F237" s="32">
        <f>F226+F236</f>
        <v>0</v>
      </c>
      <c r="G237" s="32">
        <f t="shared" ref="G237:J237" si="96">G226+G236</f>
        <v>0</v>
      </c>
      <c r="H237" s="32">
        <f t="shared" si="96"/>
        <v>0</v>
      </c>
      <c r="I237" s="32">
        <f t="shared" si="96"/>
        <v>0</v>
      </c>
      <c r="J237" s="32">
        <f t="shared" si="96"/>
        <v>0</v>
      </c>
      <c r="K237" s="32"/>
      <c r="L237" s="32">
        <f t="shared" ref="L237" si="97">L226+L236</f>
        <v>0</v>
      </c>
    </row>
    <row r="238" spans="1:12" ht="13.9" customHeight="1" thickBot="1">
      <c r="A238" s="27"/>
      <c r="B238" s="28"/>
      <c r="C238" s="54" t="s">
        <v>5</v>
      </c>
      <c r="D238" s="55"/>
      <c r="E238" s="56"/>
      <c r="F238" s="34">
        <f>(F26+F45+F64+F83+F102+F121+F140+F159+F180+F199+F218+F237)/(IF(F26=0,0,1)+IF(F45=0,0,1)+IF(F64=0,0,1)+IF(F83=0,0,1)+IF(F102=0,0,1)+IF(F121=0,0,1)+IF(F140=0,0,1)+IF(F159=0,0,1)+IF(F180=0,0,1)+IF(F199=0,0,1)+IF(F218=0,0,1)+IF(F237=0,0,1))</f>
        <v>560</v>
      </c>
      <c r="G238" s="34">
        <f>(G26+G45+G64+G83+G102+G121+G140+G159+G180+G199+G218+G237)/(IF(G26=0,0,1)+IF(G45=0,0,1)+IF(G64=0,0,1)+IF(G83=0,0,1)+IF(G102=0,0,1)+IF(G121=0,0,1)+IF(G140=0,0,1)+IF(G159=0,0,1)+IF(G180=0,0,1)+IF(G199=0,0,1)+IF(G218=0,0,1)+IF(G237=0,0,1))</f>
        <v>26.630000000000006</v>
      </c>
      <c r="H238" s="34">
        <f>(H26+H45+H64+H83+H102+H121+H140+H159+H180+H199+H218+H237)/(IF(H26=0,0,1)+IF(H45=0,0,1)+IF(H64=0,0,1)+IF(H83=0,0,1)+IF(H102=0,0,1)+IF(H121=0,0,1)+IF(H140=0,0,1)+IF(H159=0,0,1)+IF(H180=0,0,1)+IF(H199=0,0,1)+IF(H218=0,0,1)+IF(H237=0,0,1))</f>
        <v>24.66</v>
      </c>
      <c r="I238" s="34">
        <f>(I26+I45+I64+I83+I102+I121+I140+I159+I180+I199+I218+I237)/(IF(I26=0,0,1)+IF(I45=0,0,1)+IF(I64=0,0,1)+IF(I83=0,0,1)+IF(I102=0,0,1)+IF(I121=0,0,1)+IF(I140=0,0,1)+IF(I159=0,0,1)+IF(I180=0,0,1)+IF(I199=0,0,1)+IF(I218=0,0,1)+IF(I237=0,0,1))</f>
        <v>68.259999999999991</v>
      </c>
      <c r="J238" s="34">
        <f>(J26+J45+J64+J83+J102+J121+J140+J159+J180+J199+J218+J237)/(IF(J26=0,0,1)+IF(J45=0,0,1)+IF(J64=0,0,1)+IF(J83=0,0,1)+IF(J102=0,0,1)+IF(J121=0,0,1)+IF(J140=0,0,1)+IF(J159=0,0,1)+IF(J180=0,0,1)+IF(J199=0,0,1)+IF(J218=0,0,1)+IF(J237=0,0,1))</f>
        <v>601.25</v>
      </c>
      <c r="K238" s="34"/>
      <c r="L238" s="34">
        <f>(L26+L45+L64+L83+L102+L121+L140+L159+L180+L199+L218+L237)/(IF(L26=0,0,1)+IF(L45=0,0,1)+IF(L64=0,0,1)+IF(L83=0,0,1)+IF(L102=0,0,1)+IF(L121=0,0,1)+IF(L140=0,0,1)+IF(L159=0,0,1)+IF(L180=0,0,1)+IF(L199=0,0,1)+IF(L218=0,0,1)+IF(L237=0,0,1))</f>
        <v>79.50500000000001</v>
      </c>
    </row>
  </sheetData>
  <mergeCells count="16">
    <mergeCell ref="C83:D83"/>
    <mergeCell ref="C102:D102"/>
    <mergeCell ref="C26:D26"/>
    <mergeCell ref="C1:E1"/>
    <mergeCell ref="H1:K1"/>
    <mergeCell ref="H2:K2"/>
    <mergeCell ref="C45:D45"/>
    <mergeCell ref="C64:D64"/>
    <mergeCell ref="C238:E238"/>
    <mergeCell ref="C199:D199"/>
    <mergeCell ref="C121:D121"/>
    <mergeCell ref="C140:D140"/>
    <mergeCell ref="C159:D159"/>
    <mergeCell ref="C180:D180"/>
    <mergeCell ref="C218:D218"/>
    <mergeCell ref="C237:D2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2025-08-31T12:15:16Z</cp:lastPrinted>
  <dcterms:created xsi:type="dcterms:W3CDTF">2022-05-16T14:23:56Z</dcterms:created>
  <dcterms:modified xsi:type="dcterms:W3CDTF">2025-08-31T13:34:09Z</dcterms:modified>
</cp:coreProperties>
</file>